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40" yWindow="75" windowWidth="11715" windowHeight="8220"/>
  </bookViews>
  <sheets>
    <sheet name="納付書等" sheetId="2" r:id="rId1"/>
  </sheets>
  <definedNames>
    <definedName name="_xlnm.Print_Area" localSheetId="0">納付書等!$C$9:$BE$35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<sst xmlns="http://schemas.openxmlformats.org/spreadsheetml/2006/main" xmlns:r="http://schemas.openxmlformats.org/officeDocument/2006/relationships" count="61" uniqueCount="61">
  <si>
    <t>名称</t>
    <rPh sb="0" eb="2">
      <t>メイショウ</t>
    </rPh>
    <phoneticPr fontId="1"/>
  </si>
  <si>
    <t>督促手数料</t>
    <rPh sb="0" eb="2">
      <t>トクソク</t>
    </rPh>
    <rPh sb="2" eb="5">
      <t>テスウリョウ</t>
    </rPh>
    <phoneticPr fontId="11"/>
  </si>
  <si>
    <t>加入者名</t>
    <rPh sb="0" eb="2">
      <t>カニュウ</t>
    </rPh>
    <rPh sb="2" eb="3">
      <t>シャ</t>
    </rPh>
    <rPh sb="3" eb="4">
      <t>メイ</t>
    </rPh>
    <phoneticPr fontId="11"/>
  </si>
  <si>
    <t>(特別徴収義務者）</t>
    <rPh sb="1" eb="3">
      <t>トクベツ</t>
    </rPh>
    <rPh sb="3" eb="5">
      <t>チョウシュウ</t>
    </rPh>
    <rPh sb="5" eb="8">
      <t>ギムシャ</t>
    </rPh>
    <phoneticPr fontId="11"/>
  </si>
  <si>
    <t>年</t>
    <rPh sb="0" eb="1">
      <t>ネン</t>
    </rPh>
    <phoneticPr fontId="1"/>
  </si>
  <si>
    <t>(取りまとめ店）</t>
    <rPh sb="1" eb="2">
      <t>ト</t>
    </rPh>
    <rPh sb="6" eb="7">
      <t>ミセ</t>
    </rPh>
    <phoneticPr fontId="11"/>
  </si>
  <si>
    <t>給与分</t>
    <rPh sb="0" eb="2">
      <t>キュウヨ</t>
    </rPh>
    <rPh sb="2" eb="3">
      <t>ブン</t>
    </rPh>
    <phoneticPr fontId="1"/>
  </si>
  <si>
    <t>督促手数料</t>
    <rPh sb="0" eb="2">
      <t>トクソク</t>
    </rPh>
    <rPh sb="2" eb="5">
      <t>テスウリョウ</t>
    </rPh>
    <phoneticPr fontId="1"/>
  </si>
  <si>
    <t>口座番号</t>
    <rPh sb="0" eb="2">
      <t>コウザ</t>
    </rPh>
    <rPh sb="2" eb="4">
      <t>バンゴウ</t>
    </rPh>
    <phoneticPr fontId="11"/>
  </si>
  <si>
    <t>勝山市会計管理者</t>
    <rPh sb="0" eb="3">
      <t>カツヤマシ</t>
    </rPh>
    <rPh sb="3" eb="5">
      <t>カイケイ</t>
    </rPh>
    <rPh sb="5" eb="8">
      <t>カンリシャ</t>
    </rPh>
    <phoneticPr fontId="11"/>
  </si>
  <si>
    <t>千</t>
    <rPh sb="0" eb="1">
      <t>セン</t>
    </rPh>
    <phoneticPr fontId="11"/>
  </si>
  <si>
    <t>指定番号</t>
    <rPh sb="0" eb="2">
      <t>シテイ</t>
    </rPh>
    <rPh sb="2" eb="4">
      <t>バンゴウ</t>
    </rPh>
    <phoneticPr fontId="1"/>
  </si>
  <si>
    <t>十</t>
    <rPh sb="0" eb="1">
      <t>ジュウ</t>
    </rPh>
    <phoneticPr fontId="11"/>
  </si>
  <si>
    <t>（金融機関又は郵便局保管）</t>
    <rPh sb="1" eb="3">
      <t>キンユウ</t>
    </rPh>
    <rPh sb="3" eb="5">
      <t>キカン</t>
    </rPh>
    <rPh sb="5" eb="6">
      <t>マタ</t>
    </rPh>
    <rPh sb="7" eb="10">
      <t>ユウビンキョク</t>
    </rPh>
    <rPh sb="10" eb="12">
      <t>ホカン</t>
    </rPh>
    <phoneticPr fontId="11"/>
  </si>
  <si>
    <t>(</t>
  </si>
  <si>
    <t>指定番号</t>
    <rPh sb="0" eb="2">
      <t>シテイ</t>
    </rPh>
    <rPh sb="2" eb="4">
      <t>バンゴウ</t>
    </rPh>
    <phoneticPr fontId="11"/>
  </si>
  <si>
    <t>月</t>
    <rPh sb="0" eb="1">
      <t>ガツ</t>
    </rPh>
    <phoneticPr fontId="1"/>
  </si>
  <si>
    <t>納入金額</t>
    <rPh sb="0" eb="2">
      <t>ノウニュウ</t>
    </rPh>
    <rPh sb="2" eb="4">
      <t>キンガク</t>
    </rPh>
    <phoneticPr fontId="11"/>
  </si>
  <si>
    <r>
      <t xml:space="preserve">給与分
</t>
    </r>
    <r>
      <rPr>
        <sz val="8"/>
        <color auto="1"/>
        <rFont val="ＭＳ Ｐ明朝"/>
      </rPr>
      <t>（一括徴収分を含む）</t>
    </r>
    <rPh sb="0" eb="1">
      <t>キュウ</t>
    </rPh>
    <rPh sb="1" eb="2">
      <t>アタエ</t>
    </rPh>
    <rPh sb="2" eb="3">
      <t>ブン</t>
    </rPh>
    <rPh sb="5" eb="7">
      <t>イッカツ</t>
    </rPh>
    <rPh sb="7" eb="9">
      <t>チョウシュウ</t>
    </rPh>
    <rPh sb="9" eb="10">
      <t>ブン</t>
    </rPh>
    <rPh sb="11" eb="12">
      <t>フク</t>
    </rPh>
    <phoneticPr fontId="11"/>
  </si>
  <si>
    <t>億</t>
    <rPh sb="0" eb="1">
      <t>オク</t>
    </rPh>
    <phoneticPr fontId="11"/>
  </si>
  <si>
    <t>口</t>
    <rPh sb="0" eb="1">
      <t>クチ</t>
    </rPh>
    <phoneticPr fontId="11"/>
  </si>
  <si>
    <t>百</t>
    <rPh sb="0" eb="1">
      <t>ヒャク</t>
    </rPh>
    <phoneticPr fontId="11"/>
  </si>
  <si>
    <t>万</t>
    <rPh sb="0" eb="1">
      <t>マン</t>
    </rPh>
    <phoneticPr fontId="11"/>
  </si>
  <si>
    <t>円</t>
    <rPh sb="0" eb="1">
      <t>エン</t>
    </rPh>
    <phoneticPr fontId="11"/>
  </si>
  <si>
    <r>
      <t>個人　市・県民税</t>
    </r>
    <r>
      <rPr>
        <sz val="11"/>
        <color auto="1"/>
        <rFont val="ＭＳ Ｐ明朝"/>
      </rPr>
      <t xml:space="preserve">
</t>
    </r>
    <r>
      <rPr>
        <b/>
        <sz val="14"/>
        <color auto="1"/>
        <rFont val="ＭＳ Ｐ明朝"/>
      </rPr>
      <t>納入済通知書 公</t>
    </r>
    <rPh sb="0" eb="2">
      <t>コジン</t>
    </rPh>
    <rPh sb="3" eb="4">
      <t>シ</t>
    </rPh>
    <rPh sb="5" eb="8">
      <t>ケンミンゼイ</t>
    </rPh>
    <rPh sb="9" eb="11">
      <t>ノウニュウ</t>
    </rPh>
    <rPh sb="11" eb="12">
      <t>ズ</t>
    </rPh>
    <rPh sb="12" eb="15">
      <t>ツウチショ</t>
    </rPh>
    <rPh sb="16" eb="17">
      <t>オオヤケ</t>
    </rPh>
    <phoneticPr fontId="1"/>
  </si>
  <si>
    <t>退職所得分</t>
    <rPh sb="0" eb="2">
      <t>タイショク</t>
    </rPh>
    <rPh sb="2" eb="4">
      <t>ショトク</t>
    </rPh>
    <rPh sb="4" eb="5">
      <t>ブン</t>
    </rPh>
    <phoneticPr fontId="1"/>
  </si>
  <si>
    <t>退職所得分</t>
    <rPh sb="0" eb="2">
      <t>タイショク</t>
    </rPh>
    <rPh sb="2" eb="4">
      <t>ショトク</t>
    </rPh>
    <rPh sb="4" eb="5">
      <t>ブン</t>
    </rPh>
    <phoneticPr fontId="11"/>
  </si>
  <si>
    <t>延滞金</t>
    <rPh sb="0" eb="2">
      <t>エンタイ</t>
    </rPh>
    <rPh sb="2" eb="3">
      <t>キン</t>
    </rPh>
    <phoneticPr fontId="1"/>
  </si>
  <si>
    <t>)</t>
  </si>
  <si>
    <t>延滞金</t>
    <rPh sb="0" eb="2">
      <t>エンタイ</t>
    </rPh>
    <rPh sb="2" eb="3">
      <t>キン</t>
    </rPh>
    <phoneticPr fontId="11"/>
  </si>
  <si>
    <t>月分</t>
    <rPh sb="0" eb="1">
      <t>ガツ</t>
    </rPh>
    <rPh sb="1" eb="2">
      <t>ブン</t>
    </rPh>
    <phoneticPr fontId="1"/>
  </si>
  <si>
    <t>合計額</t>
    <rPh sb="0" eb="2">
      <t>ゴウケイ</t>
    </rPh>
    <rPh sb="2" eb="3">
      <t>ガク</t>
    </rPh>
    <phoneticPr fontId="11"/>
  </si>
  <si>
    <t>●入力項目</t>
    <rPh sb="1" eb="3">
      <t>ニュウリョク</t>
    </rPh>
    <rPh sb="3" eb="5">
      <t>コウモク</t>
    </rPh>
    <phoneticPr fontId="1"/>
  </si>
  <si>
    <t>納　期　限</t>
    <rPh sb="0" eb="1">
      <t>オサム</t>
    </rPh>
    <rPh sb="2" eb="3">
      <t>キ</t>
    </rPh>
    <rPh sb="4" eb="5">
      <t>キリ</t>
    </rPh>
    <phoneticPr fontId="11"/>
  </si>
  <si>
    <t>※退職手当における分離課税に係る所得割の納入申告が必要な場合は、納入済通知書の裏面に別ファイル『納入申告書』を入力・印刷の上、納入ください。</t>
    <rPh sb="1" eb="3">
      <t>タイショク</t>
    </rPh>
    <rPh sb="3" eb="5">
      <t>テアテ</t>
    </rPh>
    <rPh sb="9" eb="11">
      <t>ブンリ</t>
    </rPh>
    <rPh sb="11" eb="13">
      <t>カゼイ</t>
    </rPh>
    <rPh sb="14" eb="15">
      <t>カカ</t>
    </rPh>
    <rPh sb="16" eb="18">
      <t>ショトク</t>
    </rPh>
    <rPh sb="18" eb="19">
      <t>ワ</t>
    </rPh>
    <rPh sb="20" eb="22">
      <t>ノウニュウ</t>
    </rPh>
    <rPh sb="22" eb="24">
      <t>シンコク</t>
    </rPh>
    <rPh sb="25" eb="27">
      <t>ヒツヨウ</t>
    </rPh>
    <rPh sb="28" eb="30">
      <t>バアイ</t>
    </rPh>
    <rPh sb="32" eb="34">
      <t>ノウニュウ</t>
    </rPh>
    <rPh sb="34" eb="35">
      <t>ズ</t>
    </rPh>
    <rPh sb="35" eb="38">
      <t>ツウチショ</t>
    </rPh>
    <rPh sb="39" eb="41">
      <t>ウラメン</t>
    </rPh>
    <rPh sb="42" eb="43">
      <t>ベツ</t>
    </rPh>
    <rPh sb="48" eb="50">
      <t>ノウニュウ</t>
    </rPh>
    <rPh sb="50" eb="52">
      <t>シンコク</t>
    </rPh>
    <rPh sb="52" eb="53">
      <t>ショ</t>
    </rPh>
    <rPh sb="55" eb="57">
      <t>ニュウリョク</t>
    </rPh>
    <rPh sb="58" eb="60">
      <t>インサツ</t>
    </rPh>
    <rPh sb="61" eb="62">
      <t>ウエ</t>
    </rPh>
    <rPh sb="63" eb="65">
      <t>ノウニュウ</t>
    </rPh>
    <phoneticPr fontId="1"/>
  </si>
  <si>
    <t>日</t>
    <rPh sb="0" eb="1">
      <t>ニチ</t>
    </rPh>
    <phoneticPr fontId="1"/>
  </si>
  <si>
    <t>殿</t>
    <rPh sb="0" eb="1">
      <t>ドノ</t>
    </rPh>
    <phoneticPr fontId="11"/>
  </si>
  <si>
    <t>納</t>
    <rPh sb="0" eb="1">
      <t>ノウ</t>
    </rPh>
    <phoneticPr fontId="11"/>
  </si>
  <si>
    <t>上記のとおり領収しました。</t>
    <rPh sb="0" eb="2">
      <t>ジョウキ</t>
    </rPh>
    <rPh sb="6" eb="8">
      <t>リョウシュウ</t>
    </rPh>
    <phoneticPr fontId="11"/>
  </si>
  <si>
    <t>受付店→福井銀行
勝山支店→市町村保管</t>
    <rPh sb="0" eb="2">
      <t>ウケツケ</t>
    </rPh>
    <rPh sb="2" eb="3">
      <t>テン</t>
    </rPh>
    <rPh sb="4" eb="6">
      <t>フクイ</t>
    </rPh>
    <rPh sb="6" eb="8">
      <t>ギンコウ</t>
    </rPh>
    <rPh sb="9" eb="11">
      <t>カツヤマ</t>
    </rPh>
    <rPh sb="11" eb="13">
      <t>シテン</t>
    </rPh>
    <rPh sb="17" eb="19">
      <t>ホカン</t>
    </rPh>
    <phoneticPr fontId="11"/>
  </si>
  <si>
    <t>領収日付印</t>
    <rPh sb="0" eb="2">
      <t>リョウシュウ</t>
    </rPh>
    <rPh sb="2" eb="3">
      <t>ヒ</t>
    </rPh>
    <rPh sb="3" eb="4">
      <t>ツ</t>
    </rPh>
    <rPh sb="4" eb="5">
      <t>イン</t>
    </rPh>
    <phoneticPr fontId="11"/>
  </si>
  <si>
    <t>上記のとおり通知します。</t>
    <rPh sb="0" eb="2">
      <t>ジョウキ</t>
    </rPh>
    <rPh sb="6" eb="8">
      <t>ツウチ</t>
    </rPh>
    <phoneticPr fontId="11"/>
  </si>
  <si>
    <t>令和</t>
    <rPh sb="0" eb="2">
      <t>レイワ</t>
    </rPh>
    <phoneticPr fontId="1"/>
  </si>
  <si>
    <t>上記のとおり納入します</t>
    <rPh sb="0" eb="2">
      <t>ジョウキ</t>
    </rPh>
    <rPh sb="6" eb="8">
      <t>ノウニュウ</t>
    </rPh>
    <phoneticPr fontId="11"/>
  </si>
  <si>
    <t>取りまとめ局</t>
    <rPh sb="0" eb="1">
      <t>ト</t>
    </rPh>
    <rPh sb="5" eb="6">
      <t>キョク</t>
    </rPh>
    <phoneticPr fontId="11"/>
  </si>
  <si>
    <t xml:space="preserve">
 ※
 日計</t>
    <rPh sb="5" eb="6">
      <t>ヒ</t>
    </rPh>
    <rPh sb="6" eb="7">
      <t>ケイ</t>
    </rPh>
    <phoneticPr fontId="11"/>
  </si>
  <si>
    <t>金沢貯金事務センター</t>
    <rPh sb="0" eb="2">
      <t>カナザワ</t>
    </rPh>
    <rPh sb="2" eb="4">
      <t>チョキン</t>
    </rPh>
    <rPh sb="4" eb="6">
      <t>ジム</t>
    </rPh>
    <phoneticPr fontId="11"/>
  </si>
  <si>
    <t>※印は郵便官署において使用する欄です。</t>
    <rPh sb="1" eb="2">
      <t>シルシ</t>
    </rPh>
    <rPh sb="3" eb="5">
      <t>ユウビン</t>
    </rPh>
    <rPh sb="5" eb="7">
      <t>カンショ</t>
    </rPh>
    <rPh sb="11" eb="13">
      <t>シヨウ</t>
    </rPh>
    <rPh sb="15" eb="16">
      <t>ラン</t>
    </rPh>
    <phoneticPr fontId="11"/>
  </si>
  <si>
    <t>（納入者保管）</t>
    <rPh sb="1" eb="3">
      <t>ノウニュウ</t>
    </rPh>
    <rPh sb="3" eb="4">
      <t>シャ</t>
    </rPh>
    <rPh sb="4" eb="6">
      <t>ホカン</t>
    </rPh>
    <phoneticPr fontId="11"/>
  </si>
  <si>
    <t>福 井 県　　
　　勝 山 市</t>
    <rPh sb="0" eb="1">
      <t>フク</t>
    </rPh>
    <rPh sb="2" eb="3">
      <t>セイ</t>
    </rPh>
    <rPh sb="4" eb="5">
      <t>ケン</t>
    </rPh>
    <rPh sb="10" eb="11">
      <t>カツ</t>
    </rPh>
    <rPh sb="12" eb="13">
      <t>ヤマ</t>
    </rPh>
    <rPh sb="14" eb="15">
      <t>シ</t>
    </rPh>
    <phoneticPr fontId="1"/>
  </si>
  <si>
    <r>
      <t>個人　市・県民税</t>
    </r>
    <r>
      <rPr>
        <sz val="11"/>
        <color auto="1"/>
        <rFont val="ＭＳ Ｐ明朝"/>
      </rPr>
      <t xml:space="preserve">
</t>
    </r>
    <r>
      <rPr>
        <b/>
        <sz val="14"/>
        <color auto="1"/>
        <rFont val="ＭＳ Ｐ明朝"/>
      </rPr>
      <t>領収証書 公</t>
    </r>
    <rPh sb="0" eb="2">
      <t>コジン</t>
    </rPh>
    <rPh sb="3" eb="4">
      <t>シ</t>
    </rPh>
    <rPh sb="5" eb="8">
      <t>ケンミンゼイ</t>
    </rPh>
    <rPh sb="10" eb="11">
      <t>リョウ</t>
    </rPh>
    <rPh sb="11" eb="12">
      <t>オサム</t>
    </rPh>
    <rPh sb="12" eb="13">
      <t>アカシ</t>
    </rPh>
    <rPh sb="13" eb="14">
      <t>ショ</t>
    </rPh>
    <rPh sb="15" eb="16">
      <t>オオヤケ</t>
    </rPh>
    <phoneticPr fontId="1"/>
  </si>
  <si>
    <t>市区町村コード</t>
    <rPh sb="0" eb="2">
      <t>シク</t>
    </rPh>
    <rPh sb="2" eb="4">
      <t>チョウソン</t>
    </rPh>
    <phoneticPr fontId="1"/>
  </si>
  <si>
    <r>
      <t>個人　市・県民税</t>
    </r>
    <r>
      <rPr>
        <sz val="11"/>
        <color auto="1"/>
        <rFont val="ＭＳ Ｐ明朝"/>
      </rPr>
      <t xml:space="preserve">
</t>
    </r>
    <r>
      <rPr>
        <b/>
        <sz val="14"/>
        <color auto="1"/>
        <rFont val="ＭＳ Ｐ明朝"/>
      </rPr>
      <t>納入書 公</t>
    </r>
    <rPh sb="0" eb="2">
      <t>コジン</t>
    </rPh>
    <rPh sb="3" eb="4">
      <t>シ</t>
    </rPh>
    <rPh sb="5" eb="8">
      <t>ケンミンゼイ</t>
    </rPh>
    <rPh sb="10" eb="12">
      <t>ノウニュウ</t>
    </rPh>
    <rPh sb="12" eb="13">
      <t>ショ</t>
    </rPh>
    <rPh sb="14" eb="15">
      <t>オオヤケ</t>
    </rPh>
    <phoneticPr fontId="1"/>
  </si>
  <si>
    <t>納入月</t>
    <rPh sb="0" eb="2">
      <t>ノウニュウ</t>
    </rPh>
    <rPh sb="2" eb="3">
      <t>ツキ</t>
    </rPh>
    <phoneticPr fontId="1"/>
  </si>
  <si>
    <t>氏名又は
名　　称</t>
    <rPh sb="0" eb="2">
      <t>シメイ</t>
    </rPh>
    <rPh sb="2" eb="3">
      <t>マタ</t>
    </rPh>
    <rPh sb="5" eb="6">
      <t>ナ</t>
    </rPh>
    <rPh sb="8" eb="9">
      <t>ショウ</t>
    </rPh>
    <phoneticPr fontId="11"/>
  </si>
  <si>
    <t>納期限</t>
    <rPh sb="0" eb="2">
      <t>ノウキ</t>
    </rPh>
    <rPh sb="2" eb="3">
      <t>ゲン</t>
    </rPh>
    <phoneticPr fontId="1"/>
  </si>
  <si>
    <t>住所</t>
    <rPh sb="0" eb="2">
      <t>ジュウショ</t>
    </rPh>
    <phoneticPr fontId="1"/>
  </si>
  <si>
    <t>00730-3-960099</t>
  </si>
  <si>
    <t>黄色の箇所に必要事項を入力ください。</t>
    <rPh sb="0" eb="2">
      <t>キイロ</t>
    </rPh>
    <rPh sb="3" eb="5">
      <t>カショ</t>
    </rPh>
    <rPh sb="6" eb="8">
      <t>ヒツヨウ</t>
    </rPh>
    <rPh sb="8" eb="10">
      <t>ジコウ</t>
    </rPh>
    <rPh sb="11" eb="13">
      <t>ニュウリョク</t>
    </rPh>
    <phoneticPr fontId="1"/>
  </si>
  <si>
    <t>住所又は
所 在 地</t>
    <rPh sb="0" eb="2">
      <t>ジュウショ</t>
    </rPh>
    <rPh sb="2" eb="3">
      <t>マタ</t>
    </rPh>
    <rPh sb="5" eb="6">
      <t>トコロ</t>
    </rPh>
    <rPh sb="7" eb="8">
      <t>ザイ</t>
    </rPh>
    <rPh sb="9" eb="10">
      <t>チ</t>
    </rPh>
    <phoneticPr fontId="11"/>
  </si>
  <si>
    <t>令和</t>
    <rPh sb="0" eb="1">
      <t>レイ</t>
    </rPh>
    <rPh sb="1" eb="2">
      <t>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</si>
</sst>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quot;円&quot;"/>
    <numFmt numFmtId="177" formatCode="0_ "/>
    <numFmt numFmtId="178" formatCode="0_);[Red]\(0\)"/>
  </numFmts>
  <fonts count="12">
    <font>
      <sz val="11"/>
      <color auto="1"/>
      <name val="ＭＳ ゴシック"/>
      <family val="3"/>
    </font>
    <font>
      <sz val="6"/>
      <color auto="1"/>
      <name val="ＭＳ ゴシック"/>
      <family val="3"/>
    </font>
    <font>
      <sz val="11"/>
      <color auto="1"/>
      <name val="ＭＳ Ｐ明朝"/>
      <family val="1"/>
    </font>
    <font>
      <sz val="12"/>
      <color auto="1"/>
      <name val="ＭＳ Ｐ明朝"/>
      <family val="1"/>
    </font>
    <font>
      <sz val="14"/>
      <color auto="1"/>
      <name val="ＭＳ Ｐ明朝"/>
      <family val="1"/>
    </font>
    <font>
      <sz val="10"/>
      <color auto="1"/>
      <name val="ＭＳ Ｐ明朝"/>
      <family val="1"/>
    </font>
    <font>
      <sz val="9"/>
      <color auto="1"/>
      <name val="ＭＳ Ｐ明朝"/>
      <family val="1"/>
    </font>
    <font>
      <sz val="8"/>
      <color auto="1"/>
      <name val="ＭＳ Ｐ明朝"/>
      <family val="1"/>
    </font>
    <font>
      <sz val="24"/>
      <color auto="1"/>
      <name val="ＭＳ Ｐ明朝"/>
      <family val="1"/>
    </font>
    <font>
      <sz val="6"/>
      <color auto="1"/>
      <name val="ＭＳ Ｐ明朝"/>
      <family val="1"/>
    </font>
    <font>
      <sz val="16"/>
      <color auto="1"/>
      <name val="ＭＳ Ｐ明朝"/>
      <family val="1"/>
    </font>
    <font>
      <sz val="6"/>
      <color auto="1"/>
      <name val="ＭＳ Ｐゴシック"/>
      <family val="3"/>
    </font>
  </fonts>
  <fills count="3">
    <fill>
      <patternFill patternType="none"/>
    </fill>
    <fill>
      <patternFill patternType="gray125"/>
    </fill>
    <fill>
      <patternFill patternType="solid">
        <fgColor indexed="13"/>
        <bgColor indexed="64"/>
      </patternFill>
    </fill>
  </fills>
  <borders count="94">
    <border>
      <left/>
      <right/>
      <top/>
      <bottom/>
      <diagonal/>
    </border>
    <border>
      <left/>
      <right/>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tted">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bottom/>
      <diagonal/>
    </border>
    <border>
      <left style="dotted">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style="thin">
        <color indexed="64"/>
      </left>
      <right style="dotted">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dotted">
        <color indexed="64"/>
      </right>
      <top/>
      <bottom/>
      <diagonal/>
    </border>
    <border>
      <left style="dotted">
        <color indexed="64"/>
      </left>
      <right style="dotted">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bottom/>
      <diagonal/>
    </border>
    <border>
      <left style="dotted">
        <color indexed="64"/>
      </left>
      <right/>
      <top style="medium">
        <color indexed="64"/>
      </top>
      <bottom style="medium">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style="medium">
        <color indexed="64"/>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bottom/>
      <diagonal/>
    </border>
    <border>
      <left/>
      <right style="dotted">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bottom style="thin">
        <color indexed="64"/>
      </bottom>
      <diagonal/>
    </border>
    <border>
      <left style="dotted">
        <color indexed="64"/>
      </left>
      <right style="medium">
        <color indexed="64"/>
      </right>
      <top/>
      <bottom/>
      <diagonal/>
    </border>
    <border>
      <left style="dotted">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dotted">
        <color indexed="64"/>
      </right>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s>
  <cellStyleXfs count="1">
    <xf numFmtId="0" fontId="0" fillId="0" borderId="0">
      <alignment vertical="center"/>
    </xf>
  </cellStyleXfs>
  <cellXfs count="230">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Alignment="1">
      <alignment horizontal="right" vertical="center"/>
    </xf>
    <xf numFmtId="0" fontId="2" fillId="0" borderId="1"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176" fontId="2" fillId="0" borderId="0" xfId="0" applyNumberFormat="1" applyFont="1">
      <alignment vertical="center"/>
    </xf>
    <xf numFmtId="0" fontId="2" fillId="0" borderId="5" xfId="0" applyFont="1" applyBorder="1" applyAlignment="1">
      <alignment vertical="center"/>
    </xf>
    <xf numFmtId="0" fontId="3" fillId="0" borderId="6" xfId="0" applyFont="1" applyBorder="1" applyAlignment="1">
      <alignment horizontal="center" vertical="center"/>
    </xf>
    <xf numFmtId="0" fontId="2" fillId="0" borderId="0" xfId="0" applyFont="1" applyFill="1" applyBorder="1" applyAlignment="1">
      <alignment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4" fillId="0" borderId="7" xfId="0" applyFont="1" applyBorder="1" applyAlignment="1">
      <alignment horizontal="center" vertical="center" wrapText="1"/>
    </xf>
    <xf numFmtId="0" fontId="5" fillId="0" borderId="6" xfId="0" applyFont="1" applyBorder="1" applyAlignment="1">
      <alignment horizontal="center" vertical="center"/>
    </xf>
    <xf numFmtId="0" fontId="4" fillId="0" borderId="8" xfId="0" applyFont="1" applyBorder="1" applyAlignment="1">
      <alignment horizontal="center" vertical="center"/>
    </xf>
    <xf numFmtId="0" fontId="2" fillId="0" borderId="0" xfId="0" applyFont="1" applyAlignment="1">
      <alignment vertical="center"/>
    </xf>
    <xf numFmtId="0" fontId="2" fillId="0" borderId="9" xfId="0" applyFont="1" applyBorder="1" applyAlignment="1">
      <alignment horizontal="center" vertical="center"/>
    </xf>
    <xf numFmtId="0" fontId="4" fillId="0" borderId="10" xfId="0" applyFont="1" applyBorder="1" applyAlignment="1">
      <alignment horizontal="center" vertical="center" shrinkToFit="1"/>
    </xf>
    <xf numFmtId="0" fontId="2" fillId="0" borderId="11" xfId="0" applyFont="1" applyBorder="1" applyAlignment="1">
      <alignment horizontal="center"/>
    </xf>
    <xf numFmtId="57" fontId="2" fillId="0" borderId="12" xfId="0" applyNumberFormat="1"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textRotation="255"/>
    </xf>
    <xf numFmtId="0" fontId="2" fillId="0" borderId="14" xfId="0" applyFont="1" applyBorder="1" applyAlignment="1">
      <alignment horizontal="center" vertical="center"/>
    </xf>
    <xf numFmtId="0" fontId="6" fillId="0" borderId="11" xfId="0" applyFont="1" applyBorder="1" applyAlignment="1">
      <alignment horizontal="left" vertical="center"/>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7" fillId="0" borderId="15" xfId="0" applyFont="1" applyBorder="1" applyAlignment="1">
      <alignment horizontal="left" vertical="center"/>
    </xf>
    <xf numFmtId="0" fontId="2" fillId="0" borderId="0" xfId="0" applyFont="1" applyBorder="1" applyAlignment="1">
      <alignment horizontal="center" vertical="center" shrinkToFit="1"/>
    </xf>
    <xf numFmtId="0" fontId="7" fillId="0" borderId="0" xfId="0" applyFont="1" applyBorder="1" applyAlignment="1">
      <alignment horizontal="center" vertical="center"/>
    </xf>
    <xf numFmtId="0" fontId="8" fillId="0" borderId="0" xfId="0" applyFont="1" applyAlignment="1">
      <alignment horizontal="center" vertical="center"/>
    </xf>
    <xf numFmtId="0" fontId="7" fillId="0" borderId="0" xfId="0" applyFont="1" applyBorder="1" applyAlignment="1">
      <alignment horizontal="distributed" vertical="center" shrinkToFit="1"/>
    </xf>
    <xf numFmtId="0" fontId="4" fillId="0" borderId="7" xfId="0" applyFont="1" applyBorder="1" applyAlignment="1">
      <alignment horizontal="center" vertical="center"/>
    </xf>
    <xf numFmtId="0" fontId="4" fillId="0" borderId="16" xfId="0" applyFont="1" applyBorder="1" applyAlignment="1">
      <alignment horizontal="center" vertical="center"/>
    </xf>
    <xf numFmtId="0" fontId="2" fillId="0" borderId="17" xfId="0" applyFont="1" applyBorder="1" applyAlignment="1">
      <alignment horizontal="center" vertical="center"/>
    </xf>
    <xf numFmtId="0" fontId="4" fillId="0" borderId="18" xfId="0" applyFont="1" applyBorder="1" applyAlignment="1">
      <alignment horizontal="center" vertical="center" shrinkToFit="1"/>
    </xf>
    <xf numFmtId="0" fontId="2" fillId="0" borderId="19" xfId="0" applyFont="1" applyBorder="1" applyAlignment="1">
      <alignment horizont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6"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6" xfId="0" applyFont="1" applyBorder="1" applyAlignment="1">
      <alignment horizontal="center" vertical="center"/>
    </xf>
    <xf numFmtId="0" fontId="6" fillId="0" borderId="19" xfId="0" applyFont="1" applyBorder="1" applyAlignment="1">
      <alignment horizontal="left" vertical="center"/>
    </xf>
    <xf numFmtId="0" fontId="2" fillId="0" borderId="15" xfId="0" applyFont="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4" fillId="0" borderId="22" xfId="0" applyFont="1" applyBorder="1" applyAlignment="1">
      <alignment vertical="center"/>
    </xf>
    <xf numFmtId="0" fontId="2" fillId="0" borderId="19" xfId="0" applyFont="1" applyBorder="1" applyAlignment="1"/>
    <xf numFmtId="0" fontId="2" fillId="0" borderId="23"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24" xfId="0" applyFont="1" applyBorder="1" applyAlignment="1">
      <alignment horizontal="distributed" vertical="center"/>
    </xf>
    <xf numFmtId="0" fontId="2" fillId="0" borderId="8" xfId="0" applyFont="1" applyBorder="1" applyAlignment="1">
      <alignment horizontal="center" vertical="center"/>
    </xf>
    <xf numFmtId="0" fontId="4" fillId="0" borderId="20" xfId="0" applyFont="1" applyBorder="1" applyAlignment="1">
      <alignment vertical="center"/>
    </xf>
    <xf numFmtId="0" fontId="2" fillId="0" borderId="19"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25" xfId="0" applyFont="1" applyBorder="1" applyAlignment="1">
      <alignment horizontal="distributed" vertical="center"/>
    </xf>
    <xf numFmtId="0" fontId="4" fillId="0" borderId="26" xfId="0" applyFont="1" applyBorder="1" applyAlignment="1">
      <alignment vertical="center"/>
    </xf>
    <xf numFmtId="57" fontId="5" fillId="0" borderId="0" xfId="0" applyNumberFormat="1" applyFont="1" applyBorder="1" applyAlignment="1">
      <alignment horizontal="left" vertical="center" wrapText="1" indent="1"/>
    </xf>
    <xf numFmtId="0" fontId="5" fillId="0" borderId="0" xfId="0" applyFont="1" applyBorder="1" applyAlignment="1">
      <alignment horizontal="left" vertical="center" wrapText="1" indent="1"/>
    </xf>
    <xf numFmtId="0" fontId="3" fillId="0" borderId="21" xfId="0" applyFont="1" applyBorder="1" applyAlignment="1">
      <alignment horizontal="center" vertical="center"/>
    </xf>
    <xf numFmtId="0" fontId="2" fillId="2" borderId="1" xfId="0" applyFont="1" applyFill="1" applyBorder="1" applyAlignment="1">
      <alignment horizontal="center" vertical="center"/>
    </xf>
    <xf numFmtId="0" fontId="2" fillId="0" borderId="27" xfId="0" applyFont="1" applyBorder="1" applyAlignment="1">
      <alignment vertical="center"/>
    </xf>
    <xf numFmtId="0" fontId="3" fillId="2" borderId="24" xfId="0" applyFont="1" applyFill="1" applyBorder="1" applyAlignment="1" applyProtection="1">
      <alignment horizontal="center" vertical="center"/>
      <protection locked="0"/>
    </xf>
    <xf numFmtId="57" fontId="2" fillId="0" borderId="28" xfId="0" applyNumberFormat="1" applyFont="1" applyBorder="1" applyAlignment="1">
      <alignment horizontal="center" vertical="center"/>
    </xf>
    <xf numFmtId="176" fontId="4" fillId="2" borderId="24" xfId="0" applyNumberFormat="1" applyFont="1" applyFill="1" applyBorder="1" applyAlignment="1" applyProtection="1">
      <alignment horizontal="center" vertical="center"/>
      <protection locked="0"/>
    </xf>
    <xf numFmtId="176" fontId="4" fillId="0" borderId="1" xfId="0" applyNumberFormat="1" applyFont="1" applyBorder="1" applyAlignment="1">
      <alignment horizontal="center" vertical="center"/>
    </xf>
    <xf numFmtId="176" fontId="4" fillId="0" borderId="0" xfId="0" applyNumberFormat="1" applyFont="1" applyBorder="1" applyAlignment="1">
      <alignment horizontal="center" vertical="center"/>
    </xf>
    <xf numFmtId="0" fontId="4" fillId="0" borderId="29" xfId="0" applyFont="1" applyBorder="1" applyAlignment="1">
      <alignment vertical="center"/>
    </xf>
    <xf numFmtId="177" fontId="9" fillId="0" borderId="30" xfId="0" applyNumberFormat="1" applyFont="1" applyBorder="1" applyAlignment="1">
      <alignment vertical="center"/>
    </xf>
    <xf numFmtId="0" fontId="3" fillId="2" borderId="25" xfId="0" applyFont="1" applyFill="1" applyBorder="1" applyAlignment="1" applyProtection="1">
      <alignment horizontal="center" vertical="center"/>
      <protection locked="0"/>
    </xf>
    <xf numFmtId="176" fontId="4" fillId="2" borderId="25" xfId="0" applyNumberFormat="1" applyFont="1" applyFill="1" applyBorder="1" applyAlignment="1" applyProtection="1">
      <alignment horizontal="center" vertical="center"/>
      <protection locked="0"/>
    </xf>
    <xf numFmtId="0" fontId="2" fillId="0" borderId="28" xfId="0" applyFont="1" applyBorder="1" applyAlignment="1">
      <alignment horizontal="center" vertical="center"/>
    </xf>
    <xf numFmtId="0" fontId="2" fillId="0" borderId="31" xfId="0" applyFont="1" applyBorder="1" applyAlignment="1">
      <alignment horizontal="distributed" vertical="center" wrapText="1"/>
    </xf>
    <xf numFmtId="0" fontId="2" fillId="0" borderId="32" xfId="0" applyFont="1" applyBorder="1" applyAlignment="1">
      <alignment horizontal="distributed" vertical="center" wrapText="1"/>
    </xf>
    <xf numFmtId="177" fontId="3" fillId="0" borderId="17" xfId="0" applyNumberFormat="1" applyFont="1" applyBorder="1" applyAlignment="1">
      <alignment horizontal="center" vertical="center"/>
    </xf>
    <xf numFmtId="0" fontId="8" fillId="0" borderId="0" xfId="0" applyFont="1" applyBorder="1" applyAlignment="1">
      <alignment horizontal="center" vertical="center"/>
    </xf>
    <xf numFmtId="57" fontId="2" fillId="0" borderId="33" xfId="0" applyNumberFormat="1" applyFont="1" applyBorder="1" applyAlignment="1">
      <alignment horizontal="center" vertical="center"/>
    </xf>
    <xf numFmtId="0" fontId="3" fillId="0" borderId="6" xfId="0" applyFont="1" applyBorder="1" applyAlignment="1">
      <alignment horizontal="center" vertical="center" wrapText="1"/>
    </xf>
    <xf numFmtId="0" fontId="2" fillId="0" borderId="34" xfId="0" applyFont="1" applyBorder="1" applyAlignment="1">
      <alignment horizontal="center" vertical="center"/>
    </xf>
    <xf numFmtId="0" fontId="4" fillId="0" borderId="35" xfId="0" applyFont="1" applyBorder="1" applyAlignment="1">
      <alignment horizontal="center" vertical="center" shrinkToFit="1"/>
    </xf>
    <xf numFmtId="0" fontId="2" fillId="0" borderId="31" xfId="0" applyFont="1" applyBorder="1" applyAlignment="1">
      <alignment horizontal="center" vertical="center"/>
    </xf>
    <xf numFmtId="0" fontId="2" fillId="0" borderId="36" xfId="0" applyFont="1" applyBorder="1" applyAlignment="1">
      <alignment horizontal="center" vertical="center"/>
    </xf>
    <xf numFmtId="0" fontId="7" fillId="0" borderId="37" xfId="0" applyFont="1" applyBorder="1" applyAlignment="1">
      <alignment horizontal="right" vertical="top"/>
    </xf>
    <xf numFmtId="0" fontId="2" fillId="0" borderId="38" xfId="0" applyFont="1" applyBorder="1" applyAlignment="1">
      <alignment horizontal="right" vertical="top"/>
    </xf>
    <xf numFmtId="0" fontId="2" fillId="0" borderId="39" xfId="0" applyFont="1" applyBorder="1" applyAlignment="1">
      <alignment horizontal="right" vertical="top"/>
    </xf>
    <xf numFmtId="0" fontId="2" fillId="0" borderId="40" xfId="0" applyFont="1" applyBorder="1" applyAlignment="1">
      <alignment horizontal="right" vertical="center"/>
    </xf>
    <xf numFmtId="0" fontId="5" fillId="0" borderId="20" xfId="0" applyFont="1" applyBorder="1" applyAlignment="1">
      <alignment horizontal="left" vertical="center" wrapText="1" indent="1"/>
    </xf>
    <xf numFmtId="0" fontId="2" fillId="0" borderId="41" xfId="0" applyFont="1" applyBorder="1" applyAlignment="1">
      <alignment horizontal="center" vertical="center" textRotation="255"/>
    </xf>
    <xf numFmtId="0" fontId="2" fillId="0" borderId="42" xfId="0" applyFont="1" applyBorder="1" applyAlignment="1">
      <alignment horizontal="center" vertical="center" textRotation="255"/>
    </xf>
    <xf numFmtId="0" fontId="2" fillId="0" borderId="43" xfId="0" applyFont="1" applyBorder="1" applyAlignment="1">
      <alignment horizontal="center" vertical="center" textRotation="255"/>
    </xf>
    <xf numFmtId="0" fontId="7" fillId="0" borderId="15" xfId="0" applyFont="1" applyBorder="1" applyAlignment="1">
      <alignment vertical="center" shrinkToFit="1"/>
    </xf>
    <xf numFmtId="178" fontId="2" fillId="2" borderId="44" xfId="0" applyNumberFormat="1" applyFont="1" applyFill="1" applyBorder="1" applyAlignment="1" applyProtection="1">
      <alignment horizontal="center" vertical="center"/>
      <protection locked="0"/>
    </xf>
    <xf numFmtId="0" fontId="2" fillId="0" borderId="30"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Border="1" applyAlignment="1">
      <alignment horizontal="center" vertical="center"/>
    </xf>
    <xf numFmtId="0" fontId="10" fillId="0" borderId="23" xfId="0" applyFont="1" applyBorder="1" applyAlignment="1">
      <alignment horizontal="center" vertical="center"/>
    </xf>
    <xf numFmtId="0" fontId="10" fillId="0" borderId="16" xfId="0" applyFont="1" applyBorder="1" applyAlignment="1">
      <alignment horizontal="center" vertical="center"/>
    </xf>
    <xf numFmtId="0" fontId="7" fillId="0" borderId="45" xfId="0" applyFont="1" applyBorder="1" applyAlignment="1">
      <alignment horizontal="right" vertical="top"/>
    </xf>
    <xf numFmtId="0" fontId="2" fillId="0" borderId="46" xfId="0" applyFont="1" applyBorder="1" applyAlignment="1">
      <alignment horizontal="right" vertical="top"/>
    </xf>
    <xf numFmtId="0" fontId="2" fillId="0" borderId="47" xfId="0" applyFont="1" applyBorder="1" applyAlignment="1">
      <alignment horizontal="right" vertical="top"/>
    </xf>
    <xf numFmtId="0" fontId="2" fillId="0" borderId="48" xfId="0" applyFont="1" applyBorder="1" applyAlignment="1">
      <alignment horizontal="right" vertical="center"/>
    </xf>
    <xf numFmtId="0" fontId="2" fillId="0" borderId="7"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49" xfId="0" applyFont="1" applyBorder="1" applyAlignment="1">
      <alignment horizontal="center" vertical="center" textRotation="255"/>
    </xf>
    <xf numFmtId="178" fontId="2" fillId="2" borderId="50" xfId="0" applyNumberFormat="1" applyFont="1" applyFill="1" applyBorder="1" applyAlignment="1" applyProtection="1">
      <alignment horizontal="center" vertical="center"/>
      <protection locked="0"/>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7" fillId="0" borderId="51" xfId="0" applyFont="1" applyBorder="1" applyAlignment="1">
      <alignment horizontal="right" vertical="top"/>
    </xf>
    <xf numFmtId="0" fontId="2" fillId="0" borderId="52" xfId="0" applyFont="1" applyBorder="1" applyAlignment="1">
      <alignment horizontal="right" vertical="top"/>
    </xf>
    <xf numFmtId="0" fontId="2" fillId="0" borderId="53" xfId="0" applyFont="1" applyBorder="1" applyAlignment="1">
      <alignment horizontal="right" vertical="top"/>
    </xf>
    <xf numFmtId="0" fontId="2" fillId="0" borderId="54" xfId="0" applyFont="1" applyBorder="1" applyAlignment="1">
      <alignment horizontal="right" vertical="center"/>
    </xf>
    <xf numFmtId="0" fontId="2" fillId="0" borderId="7" xfId="0" applyFont="1" applyBorder="1" applyAlignment="1">
      <alignment horizontal="center" vertical="center"/>
    </xf>
    <xf numFmtId="0" fontId="2" fillId="0" borderId="49" xfId="0" applyFont="1" applyBorder="1" applyAlignment="1">
      <alignment horizontal="center" vertical="center"/>
    </xf>
    <xf numFmtId="57" fontId="2" fillId="0" borderId="0" xfId="0" applyNumberFormat="1" applyFont="1" applyBorder="1" applyAlignment="1">
      <alignment vertical="center"/>
    </xf>
    <xf numFmtId="0" fontId="7" fillId="0" borderId="55" xfId="0" applyFont="1" applyBorder="1" applyAlignment="1">
      <alignment horizontal="right" vertical="top"/>
    </xf>
    <xf numFmtId="0" fontId="2" fillId="0" borderId="56" xfId="0" applyFont="1" applyBorder="1" applyAlignment="1">
      <alignment horizontal="right" vertical="top"/>
    </xf>
    <xf numFmtId="0" fontId="2" fillId="0" borderId="57" xfId="0" applyFont="1" applyBorder="1" applyAlignment="1">
      <alignment horizontal="right" vertical="top"/>
    </xf>
    <xf numFmtId="0" fontId="2" fillId="0" borderId="58" xfId="0" applyFont="1" applyBorder="1" applyAlignment="1">
      <alignment horizontal="right" vertical="center"/>
    </xf>
    <xf numFmtId="0" fontId="7" fillId="0" borderId="59" xfId="0" applyFont="1" applyBorder="1" applyAlignment="1">
      <alignment horizontal="right" vertical="top"/>
    </xf>
    <xf numFmtId="0" fontId="2" fillId="0" borderId="60" xfId="0" applyFont="1" applyBorder="1" applyAlignment="1">
      <alignment horizontal="right" vertical="top"/>
    </xf>
    <xf numFmtId="0" fontId="2" fillId="0" borderId="61" xfId="0" applyFont="1" applyBorder="1" applyAlignment="1">
      <alignment horizontal="right" vertical="top"/>
    </xf>
    <xf numFmtId="0" fontId="2" fillId="0" borderId="62" xfId="0" applyFont="1" applyBorder="1" applyAlignment="1">
      <alignment horizontal="right" vertical="center"/>
    </xf>
    <xf numFmtId="0" fontId="10" fillId="0" borderId="0" xfId="0" applyFont="1" applyBorder="1" applyAlignment="1">
      <alignment horizontal="center" vertical="center"/>
    </xf>
    <xf numFmtId="0" fontId="3" fillId="2" borderId="63" xfId="0" applyFont="1" applyFill="1" applyBorder="1" applyAlignment="1" applyProtection="1">
      <alignment horizontal="center" vertical="center"/>
      <protection locked="0"/>
    </xf>
    <xf numFmtId="176" fontId="4" fillId="2" borderId="63" xfId="0" applyNumberFormat="1" applyFont="1" applyFill="1" applyBorder="1" applyAlignment="1" applyProtection="1">
      <alignment horizontal="center" vertical="center"/>
      <protection locked="0"/>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10" fillId="0" borderId="66" xfId="0" applyFont="1" applyBorder="1" applyAlignment="1">
      <alignment horizontal="center" vertical="center"/>
    </xf>
    <xf numFmtId="0" fontId="10" fillId="0" borderId="67" xfId="0" applyFont="1" applyBorder="1" applyAlignment="1">
      <alignment horizontal="center" vertical="center"/>
    </xf>
    <xf numFmtId="0" fontId="7" fillId="0" borderId="68" xfId="0" applyFont="1" applyBorder="1" applyAlignment="1">
      <alignment horizontal="right" vertical="top"/>
    </xf>
    <xf numFmtId="0" fontId="2" fillId="0" borderId="69" xfId="0" applyFont="1" applyBorder="1" applyAlignment="1">
      <alignment horizontal="right" vertical="top"/>
    </xf>
    <xf numFmtId="0" fontId="2" fillId="0" borderId="70" xfId="0" applyFont="1" applyBorder="1" applyAlignment="1">
      <alignment horizontal="right" vertical="top"/>
    </xf>
    <xf numFmtId="0" fontId="2" fillId="0" borderId="71" xfId="0" applyFont="1" applyBorder="1" applyAlignment="1">
      <alignment horizontal="right" vertical="center"/>
    </xf>
    <xf numFmtId="177" fontId="9" fillId="0" borderId="64" xfId="0" applyNumberFormat="1" applyFont="1" applyBorder="1" applyAlignment="1">
      <alignment vertical="center"/>
    </xf>
    <xf numFmtId="0" fontId="6" fillId="0" borderId="66" xfId="0" applyFont="1" applyBorder="1" applyAlignment="1">
      <alignment horizontal="left" vertical="center"/>
    </xf>
    <xf numFmtId="0" fontId="5" fillId="0" borderId="72" xfId="0" applyFont="1" applyBorder="1" applyAlignment="1">
      <alignment horizontal="left" vertical="center" wrapText="1" indent="1"/>
    </xf>
    <xf numFmtId="0" fontId="10"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27" xfId="0" applyFont="1" applyBorder="1">
      <alignment vertical="center"/>
    </xf>
    <xf numFmtId="0" fontId="2" fillId="0" borderId="53" xfId="0" applyFont="1" applyBorder="1" applyAlignment="1">
      <alignment vertical="center"/>
    </xf>
    <xf numFmtId="0" fontId="2" fillId="0" borderId="53" xfId="0" applyFont="1" applyBorder="1">
      <alignment vertical="center"/>
    </xf>
    <xf numFmtId="0" fontId="4" fillId="0" borderId="6" xfId="0" applyFont="1" applyBorder="1" applyAlignment="1">
      <alignment horizontal="center" vertical="center" wrapText="1"/>
    </xf>
    <xf numFmtId="0" fontId="4" fillId="0" borderId="6" xfId="0" applyFont="1" applyBorder="1" applyAlignment="1">
      <alignment horizontal="center" vertical="center"/>
    </xf>
    <xf numFmtId="57" fontId="2" fillId="0" borderId="12" xfId="0" applyNumberFormat="1" applyFont="1" applyBorder="1" applyAlignment="1">
      <alignment horizontal="center"/>
    </xf>
    <xf numFmtId="0" fontId="7" fillId="0" borderId="13" xfId="0" applyFont="1" applyBorder="1" applyAlignment="1">
      <alignment horizontal="left" vertical="center"/>
    </xf>
    <xf numFmtId="0" fontId="2" fillId="0" borderId="11" xfId="0" applyFont="1" applyBorder="1" applyAlignment="1">
      <alignment horizontal="left" vertical="top" wrapText="1" shrinkToFit="1"/>
    </xf>
    <xf numFmtId="0" fontId="2" fillId="0" borderId="12" xfId="0" applyFont="1" applyBorder="1" applyAlignment="1">
      <alignment horizontal="left" vertical="top" shrinkToFit="1"/>
    </xf>
    <xf numFmtId="0" fontId="2" fillId="0" borderId="76" xfId="0" applyFont="1" applyBorder="1" applyAlignment="1">
      <alignment horizontal="left" vertical="top" shrinkToFit="1"/>
    </xf>
    <xf numFmtId="0" fontId="9" fillId="0" borderId="15" xfId="0" applyFont="1" applyBorder="1" applyAlignment="1">
      <alignment horizontal="left" vertical="center" shrinkToFit="1"/>
    </xf>
    <xf numFmtId="0" fontId="9" fillId="0" borderId="0" xfId="0" applyFont="1" applyBorder="1" applyAlignment="1">
      <alignment horizontal="distributed" vertical="center" shrinkToFit="1"/>
    </xf>
    <xf numFmtId="0" fontId="2" fillId="0" borderId="0" xfId="0" applyFont="1" applyBorder="1" applyAlignment="1">
      <alignment horizontal="center"/>
    </xf>
    <xf numFmtId="0" fontId="2" fillId="0" borderId="19" xfId="0" applyFont="1" applyBorder="1" applyAlignment="1">
      <alignment horizontal="left" vertical="top" shrinkToFit="1"/>
    </xf>
    <xf numFmtId="0" fontId="2" fillId="0" borderId="0" xfId="0" applyFont="1" applyBorder="1" applyAlignment="1">
      <alignment horizontal="left" vertical="top" shrinkToFit="1"/>
    </xf>
    <xf numFmtId="0" fontId="2" fillId="0" borderId="77" xfId="0" applyFont="1" applyBorder="1" applyAlignment="1">
      <alignment horizontal="left" vertical="top" shrinkToFit="1"/>
    </xf>
    <xf numFmtId="0" fontId="4" fillId="0" borderId="6" xfId="0" applyFont="1" applyBorder="1" applyAlignment="1">
      <alignment vertical="center"/>
    </xf>
    <xf numFmtId="0" fontId="2" fillId="0" borderId="31" xfId="0" applyFont="1" applyBorder="1" applyAlignment="1">
      <alignment horizontal="left" vertical="top" shrinkToFit="1"/>
    </xf>
    <xf numFmtId="0" fontId="2" fillId="0" borderId="36" xfId="0" applyFont="1" applyBorder="1" applyAlignment="1">
      <alignment horizontal="left" vertical="top" shrinkToFit="1"/>
    </xf>
    <xf numFmtId="0" fontId="2" fillId="0" borderId="78" xfId="0" applyFont="1" applyBorder="1" applyAlignment="1">
      <alignment horizontal="left" vertical="top" shrinkToFit="1"/>
    </xf>
    <xf numFmtId="0" fontId="2" fillId="0" borderId="21" xfId="0" applyFont="1" applyBorder="1" applyAlignment="1">
      <alignment horizontal="right" vertical="center" shrinkToFit="1"/>
    </xf>
    <xf numFmtId="0" fontId="2" fillId="0" borderId="23" xfId="0" applyFont="1" applyBorder="1" applyAlignment="1">
      <alignment horizontal="right" vertical="center"/>
    </xf>
    <xf numFmtId="0" fontId="2" fillId="0" borderId="79" xfId="0" applyFont="1" applyBorder="1" applyAlignment="1">
      <alignment horizontal="right" vertical="center"/>
    </xf>
    <xf numFmtId="0" fontId="2" fillId="0" borderId="18" xfId="0" applyFont="1" applyBorder="1" applyAlignment="1">
      <alignment horizontal="right" vertical="center" shrinkToFit="1"/>
    </xf>
    <xf numFmtId="0" fontId="2" fillId="0" borderId="19" xfId="0" applyFont="1" applyBorder="1" applyAlignment="1">
      <alignment horizontal="right" vertical="center"/>
    </xf>
    <xf numFmtId="0" fontId="2" fillId="0" borderId="77" xfId="0" applyFont="1" applyBorder="1" applyAlignment="1">
      <alignment horizontal="right" vertical="center"/>
    </xf>
    <xf numFmtId="58" fontId="2" fillId="0" borderId="30" xfId="0" applyNumberFormat="1" applyFont="1" applyBorder="1" applyAlignment="1">
      <alignment horizontal="distributed" vertical="center" indent="1"/>
    </xf>
    <xf numFmtId="0" fontId="2" fillId="0" borderId="32" xfId="0" applyFont="1" applyBorder="1" applyAlignment="1">
      <alignment horizontal="center" vertical="center"/>
    </xf>
    <xf numFmtId="0" fontId="2" fillId="0" borderId="35" xfId="0" applyFont="1" applyBorder="1" applyAlignment="1">
      <alignment horizontal="right" vertical="center" shrinkToFit="1"/>
    </xf>
    <xf numFmtId="0" fontId="2" fillId="0" borderId="31" xfId="0" applyFont="1" applyBorder="1" applyAlignment="1">
      <alignment horizontal="right" vertical="center"/>
    </xf>
    <xf numFmtId="0" fontId="2" fillId="0" borderId="78" xfId="0" applyFont="1" applyBorder="1" applyAlignment="1">
      <alignment horizontal="right" vertical="center"/>
    </xf>
    <xf numFmtId="0" fontId="9" fillId="0" borderId="80" xfId="0" applyFont="1" applyBorder="1" applyAlignment="1">
      <alignment horizontal="left" vertical="center" shrinkToFit="1"/>
    </xf>
    <xf numFmtId="0" fontId="2" fillId="0" borderId="36" xfId="0" applyFont="1" applyBorder="1" applyAlignment="1">
      <alignment horizontal="center"/>
    </xf>
    <xf numFmtId="0" fontId="10" fillId="0" borderId="32" xfId="0" applyFont="1" applyBorder="1" applyAlignment="1">
      <alignment horizontal="center" vertical="center"/>
    </xf>
    <xf numFmtId="0" fontId="2" fillId="0" borderId="81" xfId="0" applyFont="1" applyBorder="1" applyAlignment="1">
      <alignment horizontal="right" vertical="top"/>
    </xf>
    <xf numFmtId="0" fontId="2" fillId="0" borderId="82" xfId="0" applyFont="1" applyBorder="1" applyAlignment="1">
      <alignment horizontal="right" vertical="center"/>
    </xf>
    <xf numFmtId="0" fontId="2" fillId="0" borderId="31" xfId="0" applyFont="1" applyBorder="1" applyAlignment="1">
      <alignment horizontal="center" vertical="center" textRotation="255"/>
    </xf>
    <xf numFmtId="0" fontId="2" fillId="0" borderId="36" xfId="0" applyFont="1" applyBorder="1" applyAlignment="1">
      <alignment horizontal="center" vertical="center" textRotation="255"/>
    </xf>
    <xf numFmtId="0" fontId="2" fillId="0" borderId="83" xfId="0" applyFont="1" applyBorder="1" applyAlignment="1">
      <alignment horizontal="right" vertical="top"/>
    </xf>
    <xf numFmtId="0" fontId="2" fillId="0" borderId="84" xfId="0" applyFont="1" applyBorder="1" applyAlignment="1">
      <alignment horizontal="right" vertical="center"/>
    </xf>
    <xf numFmtId="0" fontId="2" fillId="0" borderId="85" xfId="0" applyFont="1" applyBorder="1" applyAlignment="1">
      <alignment horizontal="right" vertical="top"/>
    </xf>
    <xf numFmtId="0" fontId="2" fillId="0" borderId="60" xfId="0" applyFont="1" applyBorder="1" applyAlignment="1">
      <alignment horizontal="right" vertical="center"/>
    </xf>
    <xf numFmtId="0" fontId="10" fillId="0" borderId="0" xfId="0" applyFont="1" applyBorder="1" applyAlignment="1">
      <alignment horizontal="right"/>
    </xf>
    <xf numFmtId="0" fontId="10" fillId="0" borderId="20" xfId="0" applyFont="1" applyBorder="1" applyAlignment="1">
      <alignment horizontal="right"/>
    </xf>
    <xf numFmtId="0" fontId="2" fillId="0" borderId="67" xfId="0" applyFont="1" applyBorder="1" applyAlignment="1">
      <alignment horizontal="right" vertical="top"/>
    </xf>
    <xf numFmtId="0" fontId="2" fillId="0" borderId="86" xfId="0" applyFont="1" applyBorder="1" applyAlignment="1">
      <alignment horizontal="right" vertical="top"/>
    </xf>
    <xf numFmtId="0" fontId="2" fillId="0" borderId="87" xfId="0" applyFont="1" applyBorder="1" applyAlignment="1">
      <alignment horizontal="right" vertical="center"/>
    </xf>
    <xf numFmtId="0" fontId="2" fillId="0" borderId="64" xfId="0" applyFont="1" applyBorder="1" applyAlignment="1">
      <alignment horizontal="distributed" vertical="center" indent="1"/>
    </xf>
    <xf numFmtId="0" fontId="10" fillId="0" borderId="72" xfId="0" applyFont="1" applyBorder="1" applyAlignment="1">
      <alignment horizontal="right"/>
    </xf>
    <xf numFmtId="0" fontId="10" fillId="0" borderId="67" xfId="0" applyFont="1" applyBorder="1" applyAlignment="1">
      <alignment horizontal="right"/>
    </xf>
    <xf numFmtId="0" fontId="7" fillId="0" borderId="13" xfId="0" applyFont="1" applyBorder="1" applyAlignment="1">
      <alignment horizontal="center" vertical="center"/>
    </xf>
    <xf numFmtId="0" fontId="2" fillId="0" borderId="10" xfId="0" applyFont="1" applyBorder="1" applyAlignment="1">
      <alignment horizontal="center" vertical="center"/>
    </xf>
    <xf numFmtId="0" fontId="2" fillId="0" borderId="88" xfId="0" applyFont="1" applyBorder="1" applyAlignment="1">
      <alignment horizontal="center" vertical="center" shrinkToFit="1"/>
    </xf>
    <xf numFmtId="0" fontId="7" fillId="0" borderId="15" xfId="0" applyFont="1" applyBorder="1" applyAlignment="1">
      <alignment horizontal="center" vertical="center"/>
    </xf>
    <xf numFmtId="0" fontId="9" fillId="0" borderId="0" xfId="0" applyFont="1" applyAlignment="1">
      <alignment horizontal="center" wrapText="1"/>
    </xf>
    <xf numFmtId="0" fontId="10" fillId="0" borderId="0" xfId="0" applyFont="1" applyAlignment="1">
      <alignment horizontal="center" vertical="center"/>
    </xf>
    <xf numFmtId="0" fontId="7" fillId="0" borderId="20" xfId="0" applyFont="1" applyBorder="1" applyAlignment="1">
      <alignment horizontal="center" vertical="center"/>
    </xf>
    <xf numFmtId="0" fontId="2" fillId="0" borderId="89" xfId="0" applyFont="1" applyBorder="1" applyAlignment="1">
      <alignment horizontal="center" vertical="center" shrinkToFit="1"/>
    </xf>
    <xf numFmtId="0" fontId="9" fillId="0" borderId="0" xfId="0" applyFont="1" applyAlignment="1">
      <alignment horizontal="distributed" vertical="center" wrapText="1"/>
    </xf>
    <xf numFmtId="57" fontId="2" fillId="0" borderId="7" xfId="0" applyNumberFormat="1" applyFont="1" applyBorder="1" applyAlignment="1">
      <alignment horizontal="center" vertical="center" shrinkToFit="1"/>
    </xf>
    <xf numFmtId="57" fontId="2" fillId="2" borderId="24" xfId="0" applyNumberFormat="1" applyFont="1" applyFill="1" applyBorder="1" applyAlignment="1" applyProtection="1">
      <alignment vertical="center"/>
      <protection locked="0"/>
    </xf>
    <xf numFmtId="0" fontId="2" fillId="2" borderId="24" xfId="0" applyFont="1" applyFill="1" applyBorder="1" applyAlignment="1" applyProtection="1">
      <alignment vertical="center"/>
      <protection locked="0"/>
    </xf>
    <xf numFmtId="57" fontId="2" fillId="0" borderId="23" xfId="0" applyNumberFormat="1" applyFont="1" applyBorder="1" applyAlignment="1">
      <alignment horizontal="center" vertical="center" shrinkToFit="1"/>
    </xf>
    <xf numFmtId="57" fontId="2" fillId="2" borderId="25" xfId="0" applyNumberFormat="1" applyFont="1" applyFill="1" applyBorder="1" applyAlignment="1" applyProtection="1">
      <alignment vertical="center"/>
      <protection locked="0"/>
    </xf>
    <xf numFmtId="0" fontId="2" fillId="2" borderId="25" xfId="0" applyFont="1" applyFill="1" applyBorder="1" applyAlignment="1" applyProtection="1">
      <alignment vertical="center"/>
      <protection locked="0"/>
    </xf>
    <xf numFmtId="0" fontId="2" fillId="0" borderId="35" xfId="0" applyFont="1" applyBorder="1" applyAlignment="1">
      <alignment horizontal="center" vertical="center"/>
    </xf>
    <xf numFmtId="0" fontId="2" fillId="0" borderId="90" xfId="0" applyFont="1" applyBorder="1" applyAlignment="1">
      <alignment horizontal="center" vertical="center" shrinkToFit="1"/>
    </xf>
    <xf numFmtId="0" fontId="7" fillId="0" borderId="80" xfId="0" applyFont="1" applyBorder="1" applyAlignment="1">
      <alignment horizontal="center" vertical="center"/>
    </xf>
    <xf numFmtId="0" fontId="8" fillId="0" borderId="72" xfId="0" applyFont="1" applyBorder="1" applyAlignment="1">
      <alignment vertical="center"/>
    </xf>
    <xf numFmtId="178" fontId="2" fillId="2" borderId="44" xfId="0" applyNumberFormat="1" applyFont="1" applyFill="1" applyBorder="1" applyAlignment="1" applyProtection="1">
      <alignment horizontal="center" vertical="center" shrinkToFit="1"/>
      <protection locked="0"/>
    </xf>
    <xf numFmtId="0" fontId="3" fillId="0" borderId="21" xfId="0" applyFont="1" applyBorder="1" applyAlignment="1">
      <alignment horizontal="center" vertical="center" wrapText="1"/>
    </xf>
    <xf numFmtId="178" fontId="8" fillId="0" borderId="23" xfId="0" applyNumberFormat="1" applyFont="1" applyBorder="1" applyAlignment="1">
      <alignment horizontal="right" vertical="center" indent="1"/>
    </xf>
    <xf numFmtId="0" fontId="8" fillId="0" borderId="16" xfId="0" applyFont="1" applyBorder="1" applyAlignment="1">
      <alignment horizontal="right" vertical="center" indent="1"/>
    </xf>
    <xf numFmtId="178" fontId="2" fillId="2" borderId="50" xfId="0" applyNumberFormat="1" applyFont="1" applyFill="1" applyBorder="1" applyAlignment="1" applyProtection="1">
      <alignment horizontal="center" vertical="center" shrinkToFit="1"/>
      <protection locked="0"/>
    </xf>
    <xf numFmtId="0" fontId="3" fillId="0" borderId="18" xfId="0" applyFont="1" applyBorder="1" applyAlignment="1">
      <alignment horizontal="center" vertical="center" wrapText="1"/>
    </xf>
    <xf numFmtId="0" fontId="8" fillId="0" borderId="19" xfId="0" applyFont="1" applyBorder="1" applyAlignment="1">
      <alignment horizontal="right" vertical="center" indent="1"/>
    </xf>
    <xf numFmtId="0" fontId="8" fillId="0" borderId="20" xfId="0" applyFont="1" applyBorder="1" applyAlignment="1">
      <alignment horizontal="right" vertical="center" indent="1"/>
    </xf>
    <xf numFmtId="178" fontId="2" fillId="0" borderId="19" xfId="0" applyNumberFormat="1" applyFont="1" applyBorder="1" applyAlignment="1">
      <alignment vertical="center" shrinkToFit="1"/>
    </xf>
    <xf numFmtId="0" fontId="2" fillId="0" borderId="31" xfId="0" applyFont="1" applyBorder="1" applyAlignment="1">
      <alignment horizontal="center" vertical="center" shrinkToFit="1"/>
    </xf>
    <xf numFmtId="57" fontId="2" fillId="2" borderId="63" xfId="0" applyNumberFormat="1" applyFont="1" applyFill="1" applyBorder="1" applyAlignment="1" applyProtection="1">
      <alignment vertical="center"/>
      <protection locked="0"/>
    </xf>
    <xf numFmtId="0" fontId="2" fillId="2" borderId="63" xfId="0" applyFont="1" applyFill="1" applyBorder="1" applyAlignment="1" applyProtection="1">
      <alignment vertical="center"/>
      <protection locked="0"/>
    </xf>
    <xf numFmtId="0" fontId="3" fillId="0" borderId="35" xfId="0" applyFont="1" applyBorder="1" applyAlignment="1">
      <alignment horizontal="center" vertical="center" wrapText="1"/>
    </xf>
    <xf numFmtId="0" fontId="8" fillId="0" borderId="31" xfId="0" applyFont="1" applyBorder="1" applyAlignment="1">
      <alignment horizontal="right" vertical="center" indent="1"/>
    </xf>
    <xf numFmtId="0" fontId="8" fillId="0" borderId="32" xfId="0" applyFont="1" applyBorder="1" applyAlignment="1">
      <alignment horizontal="right" vertical="center" indent="1"/>
    </xf>
    <xf numFmtId="0" fontId="2" fillId="0" borderId="91" xfId="0" applyFont="1" applyBorder="1">
      <alignment vertical="center"/>
    </xf>
    <xf numFmtId="0" fontId="2" fillId="0" borderId="92" xfId="0" applyFont="1" applyBorder="1">
      <alignment vertical="center"/>
    </xf>
    <xf numFmtId="0" fontId="2" fillId="0" borderId="93" xfId="0" applyFont="1" applyBorder="1">
      <alignment vertical="center"/>
    </xf>
  </cellXfs>
  <cellStyles count="1">
    <cellStyle name="標準" xfId="0" builtinId="0"/>
  </cellStyles>
  <tableStyles count="0" defaultTableStyle="TableStyleMedium9"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58</xdr:col>
      <xdr:colOff>0</xdr:colOff>
      <xdr:row>35</xdr:row>
      <xdr:rowOff>0</xdr:rowOff>
    </xdr:from>
    <xdr:to xmlns:xdr="http://schemas.openxmlformats.org/drawingml/2006/spreadsheetDrawing">
      <xdr:col>58</xdr:col>
      <xdr:colOff>0</xdr:colOff>
      <xdr:row>35</xdr:row>
      <xdr:rowOff>0</xdr:rowOff>
    </xdr:to>
    <xdr:sp macro="" textlink="">
      <xdr:nvSpPr>
        <xdr:cNvPr id="1025" name="Oval 1"/>
        <xdr:cNvSpPr>
          <a:spLocks noChangeArrowheads="1"/>
        </xdr:cNvSpPr>
      </xdr:nvSpPr>
      <xdr:spPr>
        <a:xfrm>
          <a:off x="10306050" y="8258175"/>
          <a:ext cx="0" cy="0"/>
        </a:xfrm>
        <a:prstGeom prst="ellipse">
          <a:avLst/>
        </a:prstGeom>
        <a:noFill/>
        <a:ln w="9525">
          <a:solidFill>
            <a:srgbClr val="000000"/>
          </a:solidFill>
          <a:round/>
          <a:headEnd/>
          <a:tailEnd/>
        </a:ln>
      </xdr:spPr>
      <xdr:txBody>
        <a:bodyPr vertOverflow="clip" horzOverflow="overflow"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mlns:xdr="http://schemas.openxmlformats.org/drawingml/2006/spreadsheetDrawing">
      <xdr:col>58</xdr:col>
      <xdr:colOff>0</xdr:colOff>
      <xdr:row>35</xdr:row>
      <xdr:rowOff>0</xdr:rowOff>
    </xdr:from>
    <xdr:to xmlns:xdr="http://schemas.openxmlformats.org/drawingml/2006/spreadsheetDrawing">
      <xdr:col>58</xdr:col>
      <xdr:colOff>0</xdr:colOff>
      <xdr:row>35</xdr:row>
      <xdr:rowOff>0</xdr:rowOff>
    </xdr:to>
    <xdr:sp macro="" textlink="">
      <xdr:nvSpPr>
        <xdr:cNvPr id="1026" name="Oval 2"/>
        <xdr:cNvSpPr>
          <a:spLocks noChangeArrowheads="1"/>
        </xdr:cNvSpPr>
      </xdr:nvSpPr>
      <xdr:spPr>
        <a:xfrm>
          <a:off x="10306050" y="8258175"/>
          <a:ext cx="0" cy="0"/>
        </a:xfrm>
        <a:prstGeom prst="ellipse">
          <a:avLst/>
        </a:prstGeom>
        <a:noFill/>
        <a:ln w="9525">
          <a:solidFill>
            <a:srgbClr val="000000"/>
          </a:solidFill>
          <a:round/>
          <a:headEnd/>
          <a:tailEnd/>
        </a:ln>
      </xdr:spPr>
      <xdr:txBody>
        <a:bodyPr vertOverflow="clip" horzOverflow="overflow"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mlns:xdr="http://schemas.openxmlformats.org/drawingml/2006/spreadsheetDrawing">
      <xdr:col>58</xdr:col>
      <xdr:colOff>0</xdr:colOff>
      <xdr:row>35</xdr:row>
      <xdr:rowOff>0</xdr:rowOff>
    </xdr:from>
    <xdr:to xmlns:xdr="http://schemas.openxmlformats.org/drawingml/2006/spreadsheetDrawing">
      <xdr:col>58</xdr:col>
      <xdr:colOff>0</xdr:colOff>
      <xdr:row>35</xdr:row>
      <xdr:rowOff>0</xdr:rowOff>
    </xdr:to>
    <xdr:sp macro="" textlink="">
      <xdr:nvSpPr>
        <xdr:cNvPr id="1027" name="Oval 3"/>
        <xdr:cNvSpPr>
          <a:spLocks noChangeArrowheads="1"/>
        </xdr:cNvSpPr>
      </xdr:nvSpPr>
      <xdr:spPr>
        <a:xfrm>
          <a:off x="10306050" y="8258175"/>
          <a:ext cx="0" cy="0"/>
        </a:xfrm>
        <a:prstGeom prst="ellipse">
          <a:avLst/>
        </a:prstGeom>
        <a:noFill/>
        <a:ln w="9525">
          <a:solidFill>
            <a:srgbClr val="000000"/>
          </a:solidFill>
          <a:round/>
          <a:headEnd/>
          <a:tailEnd/>
        </a:ln>
      </xdr:spPr>
      <xdr:txBody>
        <a:bodyPr vertOverflow="clip" horzOverflow="overflow"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mlns:xdr="http://schemas.openxmlformats.org/drawingml/2006/spreadsheetDrawing">
      <xdr:col>58</xdr:col>
      <xdr:colOff>0</xdr:colOff>
      <xdr:row>35</xdr:row>
      <xdr:rowOff>0</xdr:rowOff>
    </xdr:from>
    <xdr:to xmlns:xdr="http://schemas.openxmlformats.org/drawingml/2006/spreadsheetDrawing">
      <xdr:col>58</xdr:col>
      <xdr:colOff>0</xdr:colOff>
      <xdr:row>35</xdr:row>
      <xdr:rowOff>0</xdr:rowOff>
    </xdr:to>
    <xdr:sp macro="" textlink="">
      <xdr:nvSpPr>
        <xdr:cNvPr id="1028" name="Oval 4"/>
        <xdr:cNvSpPr>
          <a:spLocks noChangeArrowheads="1"/>
        </xdr:cNvSpPr>
      </xdr:nvSpPr>
      <xdr:spPr>
        <a:xfrm>
          <a:off x="10306050" y="8258175"/>
          <a:ext cx="0" cy="0"/>
        </a:xfrm>
        <a:prstGeom prst="ellipse">
          <a:avLst/>
        </a:prstGeom>
        <a:noFill/>
        <a:ln w="9525">
          <a:solidFill>
            <a:srgbClr val="000000"/>
          </a:solidFill>
          <a:round/>
          <a:headEnd/>
          <a:tailEnd/>
        </a:ln>
      </xdr:spPr>
      <xdr:txBody>
        <a:bodyPr vertOverflow="clip" horzOverflow="overflow"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mlns:xdr="http://schemas.openxmlformats.org/drawingml/2006/spreadsheetDrawing">
      <xdr:col>58</xdr:col>
      <xdr:colOff>0</xdr:colOff>
      <xdr:row>35</xdr:row>
      <xdr:rowOff>0</xdr:rowOff>
    </xdr:from>
    <xdr:to xmlns:xdr="http://schemas.openxmlformats.org/drawingml/2006/spreadsheetDrawing">
      <xdr:col>58</xdr:col>
      <xdr:colOff>0</xdr:colOff>
      <xdr:row>35</xdr:row>
      <xdr:rowOff>0</xdr:rowOff>
    </xdr:to>
    <xdr:sp macro="" textlink="">
      <xdr:nvSpPr>
        <xdr:cNvPr id="1029" name="Oval 5"/>
        <xdr:cNvSpPr>
          <a:spLocks noChangeArrowheads="1"/>
        </xdr:cNvSpPr>
      </xdr:nvSpPr>
      <xdr:spPr>
        <a:xfrm>
          <a:off x="10306050" y="8258175"/>
          <a:ext cx="0" cy="0"/>
        </a:xfrm>
        <a:prstGeom prst="ellipse">
          <a:avLst/>
        </a:prstGeom>
        <a:noFill/>
        <a:ln w="9525">
          <a:solidFill>
            <a:srgbClr val="000000"/>
          </a:solidFill>
          <a:round/>
          <a:headEnd/>
          <a:tailEnd/>
        </a:ln>
      </xdr:spPr>
      <xdr:txBody>
        <a:bodyPr vertOverflow="clip" horzOverflow="overflow"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mlns:xdr="http://schemas.openxmlformats.org/drawingml/2006/spreadsheetDrawing">
      <xdr:col>58</xdr:col>
      <xdr:colOff>0</xdr:colOff>
      <xdr:row>35</xdr:row>
      <xdr:rowOff>0</xdr:rowOff>
    </xdr:from>
    <xdr:to xmlns:xdr="http://schemas.openxmlformats.org/drawingml/2006/spreadsheetDrawing">
      <xdr:col>58</xdr:col>
      <xdr:colOff>0</xdr:colOff>
      <xdr:row>35</xdr:row>
      <xdr:rowOff>0</xdr:rowOff>
    </xdr:to>
    <xdr:sp macro="" textlink="">
      <xdr:nvSpPr>
        <xdr:cNvPr id="1030" name="Oval 6"/>
        <xdr:cNvSpPr>
          <a:spLocks noChangeArrowheads="1"/>
        </xdr:cNvSpPr>
      </xdr:nvSpPr>
      <xdr:spPr>
        <a:xfrm>
          <a:off x="10306050" y="8258175"/>
          <a:ext cx="0" cy="0"/>
        </a:xfrm>
        <a:prstGeom prst="ellipse">
          <a:avLst/>
        </a:prstGeom>
        <a:noFill/>
        <a:ln w="9525">
          <a:solidFill>
            <a:srgbClr val="000000"/>
          </a:solidFill>
          <a:round/>
          <a:headEnd/>
          <a:tailEnd/>
        </a:ln>
      </xdr:spPr>
      <xdr:txBody>
        <a:bodyPr vertOverflow="clip" horzOverflow="overflow"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mlns:xdr="http://schemas.openxmlformats.org/drawingml/2006/spreadsheetDrawing">
      <xdr:col>58</xdr:col>
      <xdr:colOff>0</xdr:colOff>
      <xdr:row>35</xdr:row>
      <xdr:rowOff>0</xdr:rowOff>
    </xdr:from>
    <xdr:to xmlns:xdr="http://schemas.openxmlformats.org/drawingml/2006/spreadsheetDrawing">
      <xdr:col>58</xdr:col>
      <xdr:colOff>0</xdr:colOff>
      <xdr:row>35</xdr:row>
      <xdr:rowOff>0</xdr:rowOff>
    </xdr:to>
    <xdr:sp macro="" textlink="">
      <xdr:nvSpPr>
        <xdr:cNvPr id="1031" name="Oval 7"/>
        <xdr:cNvSpPr>
          <a:spLocks noChangeArrowheads="1"/>
        </xdr:cNvSpPr>
      </xdr:nvSpPr>
      <xdr:spPr>
        <a:xfrm>
          <a:off x="10306050" y="8258175"/>
          <a:ext cx="0" cy="0"/>
        </a:xfrm>
        <a:prstGeom prst="ellipse">
          <a:avLst/>
        </a:prstGeom>
        <a:noFill/>
        <a:ln w="9525">
          <a:solidFill>
            <a:srgbClr val="000000"/>
          </a:solidFill>
          <a:round/>
          <a:headEnd/>
          <a:tailEnd/>
        </a:ln>
      </xdr:spPr>
      <xdr:txBody>
        <a:bodyPr vertOverflow="clip" horzOverflow="overflow"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mlns:xdr="http://schemas.openxmlformats.org/drawingml/2006/spreadsheetDrawing">
      <xdr:col>58</xdr:col>
      <xdr:colOff>0</xdr:colOff>
      <xdr:row>35</xdr:row>
      <xdr:rowOff>0</xdr:rowOff>
    </xdr:from>
    <xdr:to xmlns:xdr="http://schemas.openxmlformats.org/drawingml/2006/spreadsheetDrawing">
      <xdr:col>58</xdr:col>
      <xdr:colOff>0</xdr:colOff>
      <xdr:row>35</xdr:row>
      <xdr:rowOff>0</xdr:rowOff>
    </xdr:to>
    <xdr:sp macro="" textlink="">
      <xdr:nvSpPr>
        <xdr:cNvPr id="1032" name="Oval 8"/>
        <xdr:cNvSpPr>
          <a:spLocks noChangeArrowheads="1"/>
        </xdr:cNvSpPr>
      </xdr:nvSpPr>
      <xdr:spPr>
        <a:xfrm>
          <a:off x="10306050" y="8258175"/>
          <a:ext cx="0" cy="0"/>
        </a:xfrm>
        <a:prstGeom prst="ellipse">
          <a:avLst/>
        </a:prstGeom>
        <a:noFill/>
        <a:ln w="9525">
          <a:solidFill>
            <a:srgbClr val="000000"/>
          </a:solidFill>
          <a:round/>
          <a:headEnd/>
          <a:tailEnd/>
        </a:ln>
      </xdr:spPr>
      <xdr:txBody>
        <a:bodyPr vertOverflow="clip" horzOverflow="overflow"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mlns:xdr="http://schemas.openxmlformats.org/drawingml/2006/spreadsheetDrawing">
      <xdr:col>58</xdr:col>
      <xdr:colOff>0</xdr:colOff>
      <xdr:row>35</xdr:row>
      <xdr:rowOff>0</xdr:rowOff>
    </xdr:from>
    <xdr:to xmlns:xdr="http://schemas.openxmlformats.org/drawingml/2006/spreadsheetDrawing">
      <xdr:col>58</xdr:col>
      <xdr:colOff>0</xdr:colOff>
      <xdr:row>35</xdr:row>
      <xdr:rowOff>0</xdr:rowOff>
    </xdr:to>
    <xdr:sp macro="" textlink="">
      <xdr:nvSpPr>
        <xdr:cNvPr id="1033" name="Oval 9"/>
        <xdr:cNvSpPr>
          <a:spLocks noChangeArrowheads="1"/>
        </xdr:cNvSpPr>
      </xdr:nvSpPr>
      <xdr:spPr>
        <a:xfrm>
          <a:off x="10306050" y="8258175"/>
          <a:ext cx="0" cy="0"/>
        </a:xfrm>
        <a:prstGeom prst="ellipse">
          <a:avLst/>
        </a:prstGeom>
        <a:noFill/>
        <a:ln w="9525">
          <a:solidFill>
            <a:srgbClr val="000000"/>
          </a:solidFill>
          <a:round/>
          <a:headEnd/>
          <a:tailEnd/>
        </a:ln>
      </xdr:spPr>
      <xdr:txBody>
        <a:bodyPr vertOverflow="clip" horzOverflow="overflow"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mlns:xdr="http://schemas.openxmlformats.org/drawingml/2006/spreadsheetDrawing">
      <xdr:col>16</xdr:col>
      <xdr:colOff>9525</xdr:colOff>
      <xdr:row>9</xdr:row>
      <xdr:rowOff>66675</xdr:rowOff>
    </xdr:from>
    <xdr:to xmlns:xdr="http://schemas.openxmlformats.org/drawingml/2006/spreadsheetDrawing">
      <xdr:col>17</xdr:col>
      <xdr:colOff>57150</xdr:colOff>
      <xdr:row>10</xdr:row>
      <xdr:rowOff>133350</xdr:rowOff>
    </xdr:to>
    <xdr:sp macro="" textlink="">
      <xdr:nvSpPr>
        <xdr:cNvPr id="1097" name="Oval 10"/>
        <xdr:cNvSpPr>
          <a:spLocks noChangeArrowheads="1"/>
        </xdr:cNvSpPr>
      </xdr:nvSpPr>
      <xdr:spPr>
        <a:xfrm>
          <a:off x="3000375" y="2514600"/>
          <a:ext cx="238125" cy="238125"/>
        </a:xfrm>
        <a:prstGeom prst="ellipse">
          <a:avLst/>
        </a:prstGeom>
        <a:noFill/>
        <a:ln w="9525">
          <a:solidFill>
            <a:srgbClr val="000000"/>
          </a:solidFill>
          <a:round/>
          <a:headEnd/>
          <a:tailEnd/>
        </a:ln>
      </xdr:spPr>
    </xdr:sp>
    <xdr:clientData/>
  </xdr:twoCellAnchor>
  <xdr:twoCellAnchor>
    <xdr:from xmlns:xdr="http://schemas.openxmlformats.org/drawingml/2006/spreadsheetDrawing">
      <xdr:col>34</xdr:col>
      <xdr:colOff>114300</xdr:colOff>
      <xdr:row>9</xdr:row>
      <xdr:rowOff>66675</xdr:rowOff>
    </xdr:from>
    <xdr:to xmlns:xdr="http://schemas.openxmlformats.org/drawingml/2006/spreadsheetDrawing">
      <xdr:col>35</xdr:col>
      <xdr:colOff>161925</xdr:colOff>
      <xdr:row>10</xdr:row>
      <xdr:rowOff>133350</xdr:rowOff>
    </xdr:to>
    <xdr:sp macro="" textlink="">
      <xdr:nvSpPr>
        <xdr:cNvPr id="1098" name="Oval 11"/>
        <xdr:cNvSpPr>
          <a:spLocks noChangeArrowheads="1"/>
        </xdr:cNvSpPr>
      </xdr:nvSpPr>
      <xdr:spPr>
        <a:xfrm>
          <a:off x="6238875" y="2514600"/>
          <a:ext cx="238125" cy="238125"/>
        </a:xfrm>
        <a:prstGeom prst="ellipse">
          <a:avLst/>
        </a:prstGeom>
        <a:noFill/>
        <a:ln w="9525">
          <a:solidFill>
            <a:srgbClr val="000000"/>
          </a:solidFill>
          <a:round/>
          <a:headEnd/>
          <a:tailEnd/>
        </a:ln>
      </xdr:spPr>
    </xdr:sp>
    <xdr:clientData/>
  </xdr:twoCellAnchor>
  <xdr:twoCellAnchor>
    <xdr:from xmlns:xdr="http://schemas.openxmlformats.org/drawingml/2006/spreadsheetDrawing">
      <xdr:col>55</xdr:col>
      <xdr:colOff>9525</xdr:colOff>
      <xdr:row>8</xdr:row>
      <xdr:rowOff>200660</xdr:rowOff>
    </xdr:from>
    <xdr:to xmlns:xdr="http://schemas.openxmlformats.org/drawingml/2006/spreadsheetDrawing">
      <xdr:col>56</xdr:col>
      <xdr:colOff>57150</xdr:colOff>
      <xdr:row>8</xdr:row>
      <xdr:rowOff>437515</xdr:rowOff>
    </xdr:to>
    <xdr:sp macro="" textlink="">
      <xdr:nvSpPr>
        <xdr:cNvPr id="1099" name="Oval 12"/>
        <xdr:cNvSpPr>
          <a:spLocks noChangeArrowheads="1"/>
        </xdr:cNvSpPr>
      </xdr:nvSpPr>
      <xdr:spPr>
        <a:xfrm>
          <a:off x="9839325" y="2191385"/>
          <a:ext cx="238125" cy="236855"/>
        </a:xfrm>
        <a:prstGeom prst="ellips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H37"/>
  <sheetViews>
    <sheetView tabSelected="1" zoomScale="85" zoomScaleNormal="85" workbookViewId="0">
      <selection activeCell="AB4" sqref="AB4:AL4"/>
    </sheetView>
  </sheetViews>
  <sheetFormatPr defaultRowHeight="13.5"/>
  <cols>
    <col min="1" max="1" width="5.875" style="1" customWidth="1"/>
    <col min="2" max="2" width="1.25" style="1" customWidth="1"/>
    <col min="3" max="4" width="1.375" style="1" customWidth="1"/>
    <col min="5" max="9" width="2.625" style="1" customWidth="1"/>
    <col min="10" max="10" width="1.25" style="1" customWidth="1"/>
    <col min="11" max="19" width="2.5" style="1" customWidth="1"/>
    <col min="20" max="20" width="1.625" style="1" customWidth="1"/>
    <col min="21" max="21" width="1.875" style="1" customWidth="1"/>
    <col min="22" max="23" width="1.625" style="1" customWidth="1"/>
    <col min="24" max="28" width="2.625" style="1" customWidth="1"/>
    <col min="29" max="29" width="1.25" style="1" customWidth="1"/>
    <col min="30" max="38" width="2.5" style="1" customWidth="1"/>
    <col min="39" max="39" width="1.625" style="1" customWidth="1"/>
    <col min="40" max="40" width="1.875" style="1" customWidth="1"/>
    <col min="41" max="42" width="1.625" style="1" customWidth="1"/>
    <col min="43" max="47" width="2.625" style="1" customWidth="1"/>
    <col min="48" max="48" width="1.25" style="1" customWidth="1"/>
    <col min="49" max="57" width="2.5" style="1" customWidth="1"/>
    <col min="58" max="58" width="1.25" style="1" customWidth="1"/>
    <col min="59" max="59" width="2.875" style="1" customWidth="1"/>
    <col min="60" max="60" width="1.875" style="1" customWidth="1"/>
    <col min="61" max="16384" width="9" style="1" customWidth="1"/>
  </cols>
  <sheetData>
    <row r="1" spans="2:60" ht="22.5" customHeight="1">
      <c r="B1" s="4" t="s">
        <v>32</v>
      </c>
      <c r="C1" s="4"/>
      <c r="D1" s="4"/>
      <c r="E1" s="4"/>
      <c r="F1" s="4"/>
      <c r="G1" s="4"/>
      <c r="H1" s="4"/>
      <c r="I1" s="63"/>
      <c r="J1" s="63"/>
      <c r="K1" s="63"/>
      <c r="L1" s="11" t="s">
        <v>58</v>
      </c>
      <c r="M1" s="11"/>
      <c r="N1" s="11"/>
      <c r="O1" s="11"/>
      <c r="P1" s="11"/>
      <c r="Q1" s="11"/>
      <c r="R1" s="11"/>
      <c r="S1" s="11"/>
    </row>
    <row r="2" spans="2:60" ht="9" customHeight="1">
      <c r="B2" s="5"/>
      <c r="C2" s="9"/>
      <c r="D2" s="9"/>
      <c r="E2" s="9"/>
      <c r="F2" s="9"/>
      <c r="G2" s="9"/>
      <c r="H2" s="9"/>
      <c r="I2" s="64"/>
      <c r="J2" s="64"/>
      <c r="K2" s="64"/>
      <c r="L2" s="64"/>
      <c r="M2" s="64"/>
      <c r="N2" s="64"/>
      <c r="O2" s="64"/>
      <c r="P2" s="64"/>
      <c r="Q2" s="64"/>
      <c r="R2" s="64"/>
      <c r="S2" s="64"/>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227"/>
      <c r="BH2" s="2"/>
    </row>
    <row r="3" spans="2:60" s="2" customFormat="1" ht="23.25" customHeight="1">
      <c r="B3" s="6"/>
      <c r="C3" s="10" t="s">
        <v>11</v>
      </c>
      <c r="D3" s="10"/>
      <c r="E3" s="10"/>
      <c r="F3" s="10"/>
      <c r="G3" s="10"/>
      <c r="H3" s="62"/>
      <c r="I3" s="65"/>
      <c r="J3" s="72"/>
      <c r="K3" s="72"/>
      <c r="L3" s="72"/>
      <c r="M3" s="72"/>
      <c r="N3" s="72"/>
      <c r="O3" s="72"/>
      <c r="P3" s="72"/>
      <c r="Q3" s="72"/>
      <c r="R3" s="72"/>
      <c r="S3" s="126"/>
      <c r="T3" s="11"/>
      <c r="U3" s="11"/>
      <c r="V3" s="10" t="s">
        <v>25</v>
      </c>
      <c r="W3" s="10"/>
      <c r="X3" s="10"/>
      <c r="Y3" s="10"/>
      <c r="Z3" s="10"/>
      <c r="AA3" s="62"/>
      <c r="AB3" s="67"/>
      <c r="AC3" s="73"/>
      <c r="AD3" s="73"/>
      <c r="AE3" s="73"/>
      <c r="AF3" s="73"/>
      <c r="AG3" s="73"/>
      <c r="AH3" s="73"/>
      <c r="AI3" s="73"/>
      <c r="AJ3" s="73"/>
      <c r="AK3" s="73"/>
      <c r="AL3" s="127"/>
      <c r="AM3" s="11"/>
      <c r="AN3" s="11"/>
      <c r="AO3" s="10" t="s">
        <v>55</v>
      </c>
      <c r="AP3" s="10"/>
      <c r="AQ3" s="10"/>
      <c r="AR3" s="10"/>
      <c r="AS3" s="10"/>
      <c r="AT3" s="10"/>
      <c r="AU3" s="202" t="s">
        <v>42</v>
      </c>
      <c r="AV3" s="205"/>
      <c r="AW3" s="212"/>
      <c r="AX3" s="216"/>
      <c r="AY3" s="220" t="s">
        <v>4</v>
      </c>
      <c r="AZ3" s="212"/>
      <c r="BA3" s="216"/>
      <c r="BB3" s="220" t="s">
        <v>16</v>
      </c>
      <c r="BC3" s="212"/>
      <c r="BD3" s="216"/>
      <c r="BE3" s="221" t="s">
        <v>35</v>
      </c>
      <c r="BF3" s="228"/>
      <c r="BH3" s="11"/>
    </row>
    <row r="4" spans="2:60" s="2" customFormat="1" ht="23.25" customHeight="1">
      <c r="B4" s="6"/>
      <c r="C4" s="10" t="s">
        <v>53</v>
      </c>
      <c r="D4" s="10"/>
      <c r="E4" s="10"/>
      <c r="F4" s="10"/>
      <c r="G4" s="10"/>
      <c r="H4" s="10"/>
      <c r="I4" s="66" t="s">
        <v>60</v>
      </c>
      <c r="J4" s="66"/>
      <c r="K4" s="79"/>
      <c r="L4" s="94"/>
      <c r="M4" s="107"/>
      <c r="N4" s="116" t="s">
        <v>4</v>
      </c>
      <c r="O4" s="94"/>
      <c r="P4" s="107"/>
      <c r="Q4" s="84" t="s">
        <v>30</v>
      </c>
      <c r="R4" s="74"/>
      <c r="S4" s="74"/>
      <c r="T4" s="11"/>
      <c r="U4" s="11"/>
      <c r="V4" s="10" t="s">
        <v>27</v>
      </c>
      <c r="W4" s="10"/>
      <c r="X4" s="10"/>
      <c r="Y4" s="10"/>
      <c r="Z4" s="10"/>
      <c r="AA4" s="62"/>
      <c r="AB4" s="67"/>
      <c r="AC4" s="73"/>
      <c r="AD4" s="73"/>
      <c r="AE4" s="73"/>
      <c r="AF4" s="73"/>
      <c r="AG4" s="73"/>
      <c r="AH4" s="73"/>
      <c r="AI4" s="73"/>
      <c r="AJ4" s="73"/>
      <c r="AK4" s="73"/>
      <c r="AL4" s="127"/>
      <c r="AM4" s="11"/>
      <c r="AN4" s="11"/>
      <c r="AO4" s="10" t="s">
        <v>56</v>
      </c>
      <c r="AP4" s="10"/>
      <c r="AQ4" s="10"/>
      <c r="AR4" s="10"/>
      <c r="AS4" s="10"/>
      <c r="AT4" s="62"/>
      <c r="AU4" s="203"/>
      <c r="AV4" s="206"/>
      <c r="AW4" s="206"/>
      <c r="AX4" s="206"/>
      <c r="AY4" s="206"/>
      <c r="AZ4" s="206"/>
      <c r="BA4" s="206"/>
      <c r="BB4" s="206"/>
      <c r="BC4" s="206"/>
      <c r="BD4" s="206"/>
      <c r="BE4" s="222"/>
      <c r="BF4" s="228"/>
      <c r="BH4" s="11"/>
    </row>
    <row r="5" spans="2:60" s="2" customFormat="1" ht="23.25" customHeight="1">
      <c r="B5" s="6"/>
      <c r="C5" s="10" t="s">
        <v>6</v>
      </c>
      <c r="D5" s="10"/>
      <c r="E5" s="10"/>
      <c r="F5" s="10"/>
      <c r="G5" s="10"/>
      <c r="H5" s="62"/>
      <c r="I5" s="67"/>
      <c r="J5" s="73"/>
      <c r="K5" s="73"/>
      <c r="L5" s="73"/>
      <c r="M5" s="73"/>
      <c r="N5" s="73"/>
      <c r="O5" s="73"/>
      <c r="P5" s="73"/>
      <c r="Q5" s="73"/>
      <c r="R5" s="73"/>
      <c r="S5" s="127"/>
      <c r="T5" s="11"/>
      <c r="U5" s="11"/>
      <c r="V5" s="10" t="s">
        <v>7</v>
      </c>
      <c r="W5" s="10"/>
      <c r="X5" s="10"/>
      <c r="Y5" s="10"/>
      <c r="Z5" s="10"/>
      <c r="AA5" s="62"/>
      <c r="AB5" s="67"/>
      <c r="AC5" s="73"/>
      <c r="AD5" s="73"/>
      <c r="AE5" s="73"/>
      <c r="AF5" s="73"/>
      <c r="AG5" s="73"/>
      <c r="AH5" s="73"/>
      <c r="AI5" s="73"/>
      <c r="AJ5" s="73"/>
      <c r="AK5" s="73"/>
      <c r="AL5" s="127"/>
      <c r="AM5" s="11"/>
      <c r="AN5" s="11"/>
      <c r="AO5" s="10" t="s">
        <v>0</v>
      </c>
      <c r="AP5" s="10"/>
      <c r="AQ5" s="10"/>
      <c r="AR5" s="10"/>
      <c r="AS5" s="10"/>
      <c r="AT5" s="62"/>
      <c r="AU5" s="204"/>
      <c r="AV5" s="207"/>
      <c r="AW5" s="207"/>
      <c r="AX5" s="207"/>
      <c r="AY5" s="207"/>
      <c r="AZ5" s="207"/>
      <c r="BA5" s="207"/>
      <c r="BB5" s="207"/>
      <c r="BC5" s="207"/>
      <c r="BD5" s="207"/>
      <c r="BE5" s="223"/>
      <c r="BF5" s="228"/>
      <c r="BH5" s="11"/>
    </row>
    <row r="6" spans="2:60" s="2" customFormat="1" ht="23.25" customHeight="1">
      <c r="B6" s="6"/>
      <c r="C6" s="11" t="s">
        <v>34</v>
      </c>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228"/>
      <c r="BH6" s="11"/>
    </row>
    <row r="7" spans="2:60" s="2" customFormat="1" ht="9" customHeight="1">
      <c r="B7" s="7"/>
      <c r="C7" s="12"/>
      <c r="D7" s="12"/>
      <c r="E7" s="12"/>
      <c r="F7" s="12"/>
      <c r="G7" s="12"/>
      <c r="H7" s="12"/>
      <c r="I7" s="68"/>
      <c r="J7" s="68"/>
      <c r="K7" s="68"/>
      <c r="L7" s="68"/>
      <c r="M7" s="68"/>
      <c r="N7" s="68"/>
      <c r="O7" s="68"/>
      <c r="P7" s="68"/>
      <c r="Q7" s="68"/>
      <c r="R7" s="68"/>
      <c r="S7" s="68"/>
      <c r="T7" s="4"/>
      <c r="U7" s="4"/>
      <c r="V7" s="12"/>
      <c r="W7" s="12"/>
      <c r="X7" s="12"/>
      <c r="Y7" s="12"/>
      <c r="Z7" s="12"/>
      <c r="AA7" s="12"/>
      <c r="AB7" s="68"/>
      <c r="AC7" s="68"/>
      <c r="AD7" s="68"/>
      <c r="AE7" s="68"/>
      <c r="AF7" s="68"/>
      <c r="AG7" s="68"/>
      <c r="AH7" s="68"/>
      <c r="AI7" s="68"/>
      <c r="AJ7" s="68"/>
      <c r="AK7" s="68"/>
      <c r="AL7" s="68"/>
      <c r="AM7" s="4"/>
      <c r="AN7" s="4"/>
      <c r="AO7" s="12"/>
      <c r="AP7" s="12"/>
      <c r="AQ7" s="12"/>
      <c r="AR7" s="12"/>
      <c r="AS7" s="12"/>
      <c r="AT7" s="12"/>
      <c r="AU7" s="4"/>
      <c r="AV7" s="4"/>
      <c r="AW7" s="4"/>
      <c r="AX7" s="4"/>
      <c r="AY7" s="4"/>
      <c r="AZ7" s="4"/>
      <c r="BA7" s="4"/>
      <c r="BB7" s="4"/>
      <c r="BC7" s="4"/>
      <c r="BD7" s="4"/>
      <c r="BE7" s="4"/>
      <c r="BF7" s="229"/>
      <c r="BH7" s="11"/>
    </row>
    <row r="8" spans="2:60" s="2" customFormat="1" ht="23.25" customHeight="1">
      <c r="C8" s="13"/>
      <c r="D8" s="13"/>
      <c r="E8" s="13"/>
      <c r="F8" s="13"/>
      <c r="G8" s="13"/>
      <c r="H8" s="13"/>
      <c r="I8" s="69"/>
      <c r="J8" s="69"/>
      <c r="K8" s="69"/>
      <c r="L8" s="69"/>
      <c r="M8" s="69"/>
      <c r="N8" s="69"/>
      <c r="O8" s="69"/>
      <c r="P8" s="69"/>
      <c r="Q8" s="69"/>
      <c r="R8" s="69"/>
      <c r="S8" s="69"/>
      <c r="T8" s="11"/>
      <c r="U8" s="11"/>
      <c r="V8" s="13"/>
      <c r="W8" s="13"/>
      <c r="X8" s="13"/>
      <c r="Y8" s="13"/>
      <c r="Z8" s="13"/>
      <c r="AA8" s="13"/>
      <c r="AB8" s="69"/>
      <c r="AC8" s="69"/>
      <c r="AD8" s="69"/>
      <c r="AE8" s="69"/>
      <c r="AF8" s="69"/>
      <c r="AG8" s="69"/>
      <c r="AH8" s="69"/>
      <c r="AI8" s="69"/>
      <c r="AJ8" s="69"/>
      <c r="AK8" s="69"/>
      <c r="AL8" s="69"/>
      <c r="AM8" s="11"/>
      <c r="AN8" s="11"/>
      <c r="AO8" s="13"/>
      <c r="AP8" s="13"/>
      <c r="AQ8" s="13"/>
      <c r="AR8" s="13"/>
      <c r="AS8" s="13"/>
      <c r="AT8" s="13"/>
      <c r="AU8" s="11"/>
      <c r="AV8" s="11"/>
      <c r="AW8" s="11"/>
      <c r="AX8" s="11"/>
      <c r="AY8" s="11"/>
      <c r="AZ8" s="11"/>
      <c r="BA8" s="11"/>
      <c r="BB8" s="11"/>
      <c r="BC8" s="11"/>
      <c r="BD8" s="11"/>
      <c r="BE8" s="11"/>
      <c r="BH8" s="11"/>
    </row>
    <row r="9" spans="2:60" s="2" customFormat="1" ht="36" customHeight="1">
      <c r="C9" s="14" t="s">
        <v>49</v>
      </c>
      <c r="D9" s="33"/>
      <c r="E9" s="33"/>
      <c r="F9" s="33"/>
      <c r="G9" s="33"/>
      <c r="H9" s="33"/>
      <c r="I9" s="33"/>
      <c r="J9" s="74"/>
      <c r="K9" s="80" t="s">
        <v>50</v>
      </c>
      <c r="L9" s="42"/>
      <c r="M9" s="42"/>
      <c r="N9" s="42"/>
      <c r="O9" s="42"/>
      <c r="P9" s="42"/>
      <c r="Q9" s="42"/>
      <c r="R9" s="42"/>
      <c r="S9" s="42"/>
      <c r="T9" s="11"/>
      <c r="U9" s="11"/>
      <c r="V9" s="146" t="s">
        <v>49</v>
      </c>
      <c r="W9" s="147"/>
      <c r="X9" s="147"/>
      <c r="Y9" s="147"/>
      <c r="Z9" s="147"/>
      <c r="AA9" s="147"/>
      <c r="AB9" s="147"/>
      <c r="AC9" s="74"/>
      <c r="AD9" s="80" t="s">
        <v>52</v>
      </c>
      <c r="AE9" s="42"/>
      <c r="AF9" s="42"/>
      <c r="AG9" s="42"/>
      <c r="AH9" s="42"/>
      <c r="AI9" s="42"/>
      <c r="AJ9" s="42"/>
      <c r="AK9" s="42"/>
      <c r="AL9" s="42"/>
      <c r="AM9" s="11"/>
      <c r="AN9" s="11"/>
      <c r="AO9" s="146" t="s">
        <v>49</v>
      </c>
      <c r="AP9" s="147"/>
      <c r="AQ9" s="147"/>
      <c r="AR9" s="147"/>
      <c r="AS9" s="147"/>
      <c r="AT9" s="147"/>
      <c r="AU9" s="147"/>
      <c r="AV9" s="74"/>
      <c r="AW9" s="213" t="s">
        <v>24</v>
      </c>
      <c r="AX9" s="217"/>
      <c r="AY9" s="217"/>
      <c r="AZ9" s="217"/>
      <c r="BA9" s="217"/>
      <c r="BB9" s="217"/>
      <c r="BC9" s="217"/>
      <c r="BD9" s="217"/>
      <c r="BE9" s="224"/>
      <c r="BH9" s="11"/>
    </row>
    <row r="10" spans="2:60" s="2" customFormat="1" ht="13.5" customHeight="1">
      <c r="C10" s="15" t="s">
        <v>51</v>
      </c>
      <c r="D10" s="15"/>
      <c r="E10" s="15"/>
      <c r="F10" s="15"/>
      <c r="G10" s="15"/>
      <c r="H10" s="15"/>
      <c r="I10" s="15"/>
      <c r="J10" s="74"/>
      <c r="K10" s="42"/>
      <c r="L10" s="42"/>
      <c r="M10" s="42"/>
      <c r="N10" s="42"/>
      <c r="O10" s="42"/>
      <c r="P10" s="42"/>
      <c r="Q10" s="42"/>
      <c r="R10" s="42"/>
      <c r="S10" s="42"/>
      <c r="T10" s="11"/>
      <c r="U10" s="11"/>
      <c r="V10" s="15" t="s">
        <v>51</v>
      </c>
      <c r="W10" s="15"/>
      <c r="X10" s="15"/>
      <c r="Y10" s="15"/>
      <c r="Z10" s="15"/>
      <c r="AA10" s="15"/>
      <c r="AB10" s="15"/>
      <c r="AC10" s="74"/>
      <c r="AD10" s="42"/>
      <c r="AE10" s="42"/>
      <c r="AF10" s="42"/>
      <c r="AG10" s="42"/>
      <c r="AH10" s="42"/>
      <c r="AI10" s="42"/>
      <c r="AJ10" s="42"/>
      <c r="AK10" s="42"/>
      <c r="AL10" s="42"/>
      <c r="AM10" s="11"/>
      <c r="AN10" s="11"/>
      <c r="AO10" s="15" t="s">
        <v>51</v>
      </c>
      <c r="AP10" s="15"/>
      <c r="AQ10" s="15"/>
      <c r="AR10" s="15"/>
      <c r="AS10" s="15"/>
      <c r="AT10" s="15"/>
      <c r="AU10" s="15"/>
      <c r="AV10" s="74"/>
      <c r="AW10" s="214" t="str">
        <f>IF(O4="","",O4)</f>
        <v/>
      </c>
      <c r="AX10" s="218"/>
      <c r="AY10" s="218"/>
      <c r="AZ10" s="218"/>
      <c r="BA10" s="218"/>
      <c r="BB10" s="218"/>
      <c r="BC10" s="218"/>
      <c r="BD10" s="218"/>
      <c r="BE10" s="225"/>
      <c r="BH10" s="11"/>
    </row>
    <row r="11" spans="2:60" s="2" customFormat="1" ht="20.25" customHeight="1">
      <c r="C11" s="16">
        <v>1</v>
      </c>
      <c r="D11" s="34"/>
      <c r="E11" s="47">
        <v>8</v>
      </c>
      <c r="F11" s="55">
        <v>2</v>
      </c>
      <c r="G11" s="59">
        <v>0</v>
      </c>
      <c r="H11" s="59">
        <v>6</v>
      </c>
      <c r="I11" s="70">
        <v>1</v>
      </c>
      <c r="J11" s="74"/>
      <c r="K11" s="42"/>
      <c r="L11" s="42"/>
      <c r="M11" s="42"/>
      <c r="N11" s="42"/>
      <c r="O11" s="42"/>
      <c r="P11" s="42"/>
      <c r="Q11" s="42"/>
      <c r="R11" s="42"/>
      <c r="S11" s="42"/>
      <c r="T11" s="11"/>
      <c r="U11" s="11"/>
      <c r="V11" s="147">
        <v>1</v>
      </c>
      <c r="W11" s="147"/>
      <c r="X11" s="159">
        <v>8</v>
      </c>
      <c r="Y11" s="159">
        <v>2</v>
      </c>
      <c r="Z11" s="159">
        <v>0</v>
      </c>
      <c r="AA11" s="159">
        <v>6</v>
      </c>
      <c r="AB11" s="159">
        <v>1</v>
      </c>
      <c r="AC11" s="74"/>
      <c r="AD11" s="42"/>
      <c r="AE11" s="42"/>
      <c r="AF11" s="42"/>
      <c r="AG11" s="42"/>
      <c r="AH11" s="42"/>
      <c r="AI11" s="42"/>
      <c r="AJ11" s="42"/>
      <c r="AK11" s="42"/>
      <c r="AL11" s="42"/>
      <c r="AM11" s="11"/>
      <c r="AN11" s="11"/>
      <c r="AO11" s="147">
        <v>1</v>
      </c>
      <c r="AP11" s="147"/>
      <c r="AQ11" s="159">
        <v>8</v>
      </c>
      <c r="AR11" s="159">
        <v>2</v>
      </c>
      <c r="AS11" s="159">
        <v>0</v>
      </c>
      <c r="AT11" s="159">
        <v>6</v>
      </c>
      <c r="AU11" s="159">
        <v>1</v>
      </c>
      <c r="AV11" s="74"/>
      <c r="AW11" s="215"/>
      <c r="AX11" s="219"/>
      <c r="AY11" s="219"/>
      <c r="AZ11" s="219"/>
      <c r="BA11" s="219"/>
      <c r="BB11" s="219"/>
      <c r="BC11" s="219"/>
      <c r="BD11" s="219"/>
      <c r="BE11" s="226"/>
      <c r="BH11" s="11"/>
    </row>
    <row r="12" spans="2:60" ht="5.25" customHeight="1">
      <c r="C12" s="17"/>
      <c r="D12" s="17"/>
      <c r="E12" s="17"/>
      <c r="F12" s="17"/>
      <c r="G12" s="17"/>
      <c r="H12" s="17"/>
      <c r="I12" s="17"/>
      <c r="J12" s="17"/>
      <c r="K12" s="17"/>
      <c r="L12" s="17"/>
      <c r="M12" s="17"/>
      <c r="N12" s="17"/>
      <c r="O12" s="17"/>
      <c r="P12" s="17"/>
      <c r="Q12" s="17"/>
      <c r="R12" s="17"/>
      <c r="S12" s="17"/>
      <c r="T12" s="17"/>
      <c r="U12" s="144"/>
      <c r="V12" s="17"/>
      <c r="W12" s="17"/>
      <c r="X12" s="17"/>
      <c r="Y12" s="17"/>
      <c r="Z12" s="17"/>
      <c r="AA12" s="17"/>
      <c r="AB12" s="17"/>
      <c r="AC12" s="17"/>
      <c r="AD12" s="17"/>
      <c r="AE12" s="17"/>
      <c r="AF12" s="17"/>
      <c r="AG12" s="17"/>
      <c r="AH12" s="17"/>
      <c r="AI12" s="17"/>
      <c r="AJ12" s="17"/>
      <c r="AK12" s="17"/>
      <c r="AL12" s="17"/>
      <c r="AM12" s="17"/>
      <c r="AN12" s="144"/>
      <c r="AO12" s="17"/>
      <c r="AP12" s="17"/>
      <c r="AQ12" s="17"/>
      <c r="AR12" s="17"/>
      <c r="AS12" s="17"/>
      <c r="AT12" s="17"/>
      <c r="AU12" s="17"/>
      <c r="AV12" s="17"/>
      <c r="AW12" s="17"/>
      <c r="AX12" s="17"/>
      <c r="AY12" s="17"/>
      <c r="AZ12" s="17"/>
      <c r="BA12" s="17"/>
      <c r="BB12" s="17"/>
      <c r="BC12" s="17"/>
      <c r="BD12" s="17"/>
      <c r="BE12" s="17"/>
      <c r="BH12" s="144"/>
    </row>
    <row r="13" spans="2:60">
      <c r="C13" s="18" t="s">
        <v>8</v>
      </c>
      <c r="D13" s="35"/>
      <c r="E13" s="35"/>
      <c r="F13" s="35"/>
      <c r="G13" s="35"/>
      <c r="H13" s="35"/>
      <c r="I13" s="35"/>
      <c r="J13" s="35"/>
      <c r="K13" s="81"/>
      <c r="L13" s="95" t="s">
        <v>2</v>
      </c>
      <c r="M13" s="35"/>
      <c r="N13" s="35"/>
      <c r="O13" s="35"/>
      <c r="P13" s="35"/>
      <c r="Q13" s="35"/>
      <c r="R13" s="35"/>
      <c r="S13" s="128"/>
      <c r="U13" s="145"/>
      <c r="V13" s="18" t="s">
        <v>8</v>
      </c>
      <c r="W13" s="35"/>
      <c r="X13" s="35"/>
      <c r="Y13" s="35"/>
      <c r="Z13" s="35"/>
      <c r="AA13" s="35"/>
      <c r="AB13" s="35"/>
      <c r="AC13" s="35"/>
      <c r="AD13" s="81"/>
      <c r="AE13" s="95" t="str">
        <f>L13</f>
        <v>加入者名</v>
      </c>
      <c r="AF13" s="35"/>
      <c r="AG13" s="35"/>
      <c r="AH13" s="35"/>
      <c r="AI13" s="35"/>
      <c r="AJ13" s="35"/>
      <c r="AK13" s="35"/>
      <c r="AL13" s="128"/>
      <c r="AN13" s="145"/>
      <c r="AO13" s="18" t="s">
        <v>8</v>
      </c>
      <c r="AP13" s="35"/>
      <c r="AQ13" s="35"/>
      <c r="AR13" s="35"/>
      <c r="AS13" s="35"/>
      <c r="AT13" s="35"/>
      <c r="AU13" s="35"/>
      <c r="AV13" s="35"/>
      <c r="AW13" s="81"/>
      <c r="AX13" s="95" t="str">
        <f>AE13</f>
        <v>加入者名</v>
      </c>
      <c r="AY13" s="35"/>
      <c r="AZ13" s="35"/>
      <c r="BA13" s="35"/>
      <c r="BB13" s="35"/>
      <c r="BC13" s="35"/>
      <c r="BD13" s="35"/>
      <c r="BE13" s="128"/>
      <c r="BH13" s="145"/>
    </row>
    <row r="14" spans="2:60" ht="16.5" customHeight="1">
      <c r="C14" s="19" t="s">
        <v>57</v>
      </c>
      <c r="D14" s="36"/>
      <c r="E14" s="36"/>
      <c r="F14" s="36"/>
      <c r="G14" s="36"/>
      <c r="H14" s="36"/>
      <c r="I14" s="36"/>
      <c r="J14" s="36"/>
      <c r="K14" s="82"/>
      <c r="L14" s="96" t="s">
        <v>9</v>
      </c>
      <c r="M14" s="97"/>
      <c r="N14" s="97"/>
      <c r="O14" s="97"/>
      <c r="P14" s="97"/>
      <c r="Q14" s="97"/>
      <c r="R14" s="97"/>
      <c r="S14" s="129"/>
      <c r="U14" s="145"/>
      <c r="V14" s="19" t="s">
        <v>57</v>
      </c>
      <c r="W14" s="36"/>
      <c r="X14" s="36"/>
      <c r="Y14" s="36"/>
      <c r="Z14" s="36"/>
      <c r="AA14" s="36"/>
      <c r="AB14" s="36"/>
      <c r="AC14" s="36"/>
      <c r="AD14" s="82"/>
      <c r="AE14" s="96" t="str">
        <f>L14</f>
        <v>勝山市会計管理者</v>
      </c>
      <c r="AF14" s="97"/>
      <c r="AG14" s="97"/>
      <c r="AH14" s="97"/>
      <c r="AI14" s="97"/>
      <c r="AJ14" s="97"/>
      <c r="AK14" s="97"/>
      <c r="AL14" s="129"/>
      <c r="AN14" s="145"/>
      <c r="AO14" s="19" t="s">
        <v>57</v>
      </c>
      <c r="AP14" s="36"/>
      <c r="AQ14" s="36"/>
      <c r="AR14" s="36"/>
      <c r="AS14" s="36"/>
      <c r="AT14" s="36"/>
      <c r="AU14" s="36"/>
      <c r="AV14" s="36"/>
      <c r="AW14" s="82"/>
      <c r="AX14" s="96" t="str">
        <f>AE14</f>
        <v>勝山市会計管理者</v>
      </c>
      <c r="AY14" s="97"/>
      <c r="AZ14" s="97"/>
      <c r="BA14" s="97"/>
      <c r="BB14" s="97"/>
      <c r="BC14" s="97"/>
      <c r="BD14" s="97"/>
      <c r="BE14" s="129"/>
      <c r="BH14" s="145"/>
    </row>
    <row r="15" spans="2:60" ht="12" customHeight="1">
      <c r="C15" s="20"/>
      <c r="D15" s="37"/>
      <c r="E15" s="48"/>
      <c r="F15" s="48"/>
      <c r="G15" s="48"/>
      <c r="H15" s="48"/>
      <c r="I15" s="48"/>
      <c r="J15" s="48"/>
      <c r="K15" s="83"/>
      <c r="L15" s="97" t="s">
        <v>15</v>
      </c>
      <c r="M15" s="97"/>
      <c r="N15" s="97"/>
      <c r="O15" s="97"/>
      <c r="P15" s="97"/>
      <c r="Q15" s="97"/>
      <c r="R15" s="97"/>
      <c r="S15" s="129"/>
      <c r="U15" s="145"/>
      <c r="V15" s="20"/>
      <c r="W15" s="37"/>
      <c r="X15" s="48"/>
      <c r="Y15" s="48"/>
      <c r="Z15" s="48"/>
      <c r="AA15" s="48"/>
      <c r="AB15" s="48"/>
      <c r="AC15" s="48"/>
      <c r="AD15" s="83"/>
      <c r="AE15" s="97" t="s">
        <v>15</v>
      </c>
      <c r="AF15" s="97"/>
      <c r="AG15" s="97"/>
      <c r="AH15" s="97"/>
      <c r="AI15" s="97"/>
      <c r="AJ15" s="97"/>
      <c r="AK15" s="97"/>
      <c r="AL15" s="129"/>
      <c r="AN15" s="145"/>
      <c r="AO15" s="20"/>
      <c r="AP15" s="37"/>
      <c r="AQ15" s="48"/>
      <c r="AR15" s="48"/>
      <c r="AS15" s="48"/>
      <c r="AT15" s="48"/>
      <c r="AU15" s="48"/>
      <c r="AV15" s="48"/>
      <c r="AW15" s="83"/>
      <c r="AX15" s="97" t="s">
        <v>15</v>
      </c>
      <c r="AY15" s="97"/>
      <c r="AZ15" s="97"/>
      <c r="BA15" s="97"/>
      <c r="BB15" s="97"/>
      <c r="BC15" s="97"/>
      <c r="BD15" s="97"/>
      <c r="BE15" s="129"/>
      <c r="BH15" s="145"/>
    </row>
    <row r="16" spans="2:60" ht="15.75" customHeight="1">
      <c r="C16" s="21" t="str">
        <f>IF(O4="","令和　年　月分",CONCATENATE(I4,L4,N4,O4,Q4))</f>
        <v>令和　年　月分</v>
      </c>
      <c r="D16" s="38"/>
      <c r="E16" s="38"/>
      <c r="F16" s="38"/>
      <c r="G16" s="38"/>
      <c r="H16" s="38"/>
      <c r="I16" s="38"/>
      <c r="J16" s="38"/>
      <c r="K16" s="84"/>
      <c r="L16" s="98" t="str">
        <f>IF(I3="","",I3)</f>
        <v/>
      </c>
      <c r="M16" s="108"/>
      <c r="N16" s="108"/>
      <c r="O16" s="108"/>
      <c r="P16" s="108"/>
      <c r="Q16" s="108"/>
      <c r="R16" s="108"/>
      <c r="S16" s="130"/>
      <c r="U16" s="145"/>
      <c r="V16" s="148" t="str">
        <f>C16</f>
        <v>令和　年　月分</v>
      </c>
      <c r="W16" s="155"/>
      <c r="X16" s="155"/>
      <c r="Y16" s="155"/>
      <c r="Z16" s="155"/>
      <c r="AA16" s="155"/>
      <c r="AB16" s="155"/>
      <c r="AC16" s="155"/>
      <c r="AD16" s="175"/>
      <c r="AE16" s="108" t="str">
        <f>L16</f>
        <v/>
      </c>
      <c r="AF16" s="108"/>
      <c r="AG16" s="108"/>
      <c r="AH16" s="108"/>
      <c r="AI16" s="108"/>
      <c r="AJ16" s="108"/>
      <c r="AK16" s="108"/>
      <c r="AL16" s="130"/>
      <c r="AN16" s="145"/>
      <c r="AO16" s="148" t="str">
        <f>C16</f>
        <v>令和　年　月分</v>
      </c>
      <c r="AP16" s="155"/>
      <c r="AQ16" s="155"/>
      <c r="AR16" s="155"/>
      <c r="AS16" s="155"/>
      <c r="AT16" s="155"/>
      <c r="AU16" s="155"/>
      <c r="AV16" s="155"/>
      <c r="AW16" s="175"/>
      <c r="AX16" s="108" t="str">
        <f>L16</f>
        <v/>
      </c>
      <c r="AY16" s="108"/>
      <c r="AZ16" s="108"/>
      <c r="BA16" s="108"/>
      <c r="BB16" s="108"/>
      <c r="BC16" s="108"/>
      <c r="BD16" s="108"/>
      <c r="BE16" s="130"/>
      <c r="BH16" s="145"/>
    </row>
    <row r="17" spans="3:60" ht="12.75" customHeight="1">
      <c r="C17" s="22"/>
      <c r="D17" s="39"/>
      <c r="E17" s="39"/>
      <c r="F17" s="39"/>
      <c r="G17" s="39"/>
      <c r="H17" s="39"/>
      <c r="I17" s="39"/>
      <c r="J17" s="39"/>
      <c r="K17" s="39"/>
      <c r="L17" s="99"/>
      <c r="M17" s="109"/>
      <c r="N17" s="109"/>
      <c r="O17" s="109"/>
      <c r="P17" s="109"/>
      <c r="Q17" s="109"/>
      <c r="R17" s="109"/>
      <c r="S17" s="131"/>
      <c r="U17" s="145"/>
      <c r="V17" s="22"/>
      <c r="W17" s="39"/>
      <c r="X17" s="39"/>
      <c r="Y17" s="39"/>
      <c r="Z17" s="39"/>
      <c r="AA17" s="39"/>
      <c r="AB17" s="39"/>
      <c r="AC17" s="39"/>
      <c r="AD17" s="176"/>
      <c r="AE17" s="109"/>
      <c r="AF17" s="109"/>
      <c r="AG17" s="109"/>
      <c r="AH17" s="109"/>
      <c r="AI17" s="109"/>
      <c r="AJ17" s="109"/>
      <c r="AK17" s="109"/>
      <c r="AL17" s="131"/>
      <c r="AN17" s="145"/>
      <c r="AO17" s="22"/>
      <c r="AP17" s="39"/>
      <c r="AQ17" s="39"/>
      <c r="AR17" s="39"/>
      <c r="AS17" s="39"/>
      <c r="AT17" s="39"/>
      <c r="AU17" s="39"/>
      <c r="AV17" s="39"/>
      <c r="AW17" s="176"/>
      <c r="AX17" s="109"/>
      <c r="AY17" s="109"/>
      <c r="AZ17" s="109"/>
      <c r="BA17" s="109"/>
      <c r="BB17" s="109"/>
      <c r="BC17" s="109"/>
      <c r="BD17" s="109"/>
      <c r="BE17" s="131"/>
      <c r="BH17" s="145"/>
    </row>
    <row r="18" spans="3:60" ht="9.75" customHeight="1">
      <c r="C18" s="23" t="s">
        <v>17</v>
      </c>
      <c r="D18" s="40"/>
      <c r="E18" s="49" t="s">
        <v>18</v>
      </c>
      <c r="F18" s="56"/>
      <c r="G18" s="56"/>
      <c r="H18" s="56"/>
      <c r="I18" s="56"/>
      <c r="J18" s="75"/>
      <c r="K18" s="85" t="s">
        <v>19</v>
      </c>
      <c r="L18" s="100" t="s">
        <v>10</v>
      </c>
      <c r="M18" s="110" t="s">
        <v>21</v>
      </c>
      <c r="N18" s="85" t="s">
        <v>12</v>
      </c>
      <c r="O18" s="100" t="s">
        <v>22</v>
      </c>
      <c r="P18" s="117" t="s">
        <v>10</v>
      </c>
      <c r="Q18" s="121" t="s">
        <v>21</v>
      </c>
      <c r="R18" s="100" t="s">
        <v>12</v>
      </c>
      <c r="S18" s="132" t="s">
        <v>23</v>
      </c>
      <c r="U18" s="145"/>
      <c r="V18" s="23" t="s">
        <v>17</v>
      </c>
      <c r="W18" s="40"/>
      <c r="X18" s="49" t="s">
        <v>18</v>
      </c>
      <c r="Y18" s="56"/>
      <c r="Z18" s="56"/>
      <c r="AA18" s="56"/>
      <c r="AB18" s="56"/>
      <c r="AC18" s="75"/>
      <c r="AD18" s="85" t="s">
        <v>19</v>
      </c>
      <c r="AE18" s="100" t="s">
        <v>10</v>
      </c>
      <c r="AF18" s="110" t="s">
        <v>21</v>
      </c>
      <c r="AG18" s="85" t="s">
        <v>12</v>
      </c>
      <c r="AH18" s="100" t="s">
        <v>22</v>
      </c>
      <c r="AI18" s="117" t="s">
        <v>10</v>
      </c>
      <c r="AJ18" s="121" t="s">
        <v>21</v>
      </c>
      <c r="AK18" s="100" t="s">
        <v>12</v>
      </c>
      <c r="AL18" s="132" t="s">
        <v>23</v>
      </c>
      <c r="AN18" s="145"/>
      <c r="AO18" s="23" t="s">
        <v>17</v>
      </c>
      <c r="AP18" s="40"/>
      <c r="AQ18" s="49" t="s">
        <v>18</v>
      </c>
      <c r="AR18" s="56"/>
      <c r="AS18" s="56"/>
      <c r="AT18" s="56"/>
      <c r="AU18" s="56"/>
      <c r="AV18" s="75"/>
      <c r="AW18" s="85" t="s">
        <v>19</v>
      </c>
      <c r="AX18" s="100" t="s">
        <v>10</v>
      </c>
      <c r="AY18" s="110" t="s">
        <v>21</v>
      </c>
      <c r="AZ18" s="85" t="s">
        <v>12</v>
      </c>
      <c r="BA18" s="100" t="s">
        <v>22</v>
      </c>
      <c r="BB18" s="117" t="s">
        <v>10</v>
      </c>
      <c r="BC18" s="121" t="s">
        <v>21</v>
      </c>
      <c r="BD18" s="100" t="s">
        <v>12</v>
      </c>
      <c r="BE18" s="132" t="s">
        <v>23</v>
      </c>
      <c r="BH18" s="145"/>
    </row>
    <row r="19" spans="3:60" ht="17.25" customHeight="1">
      <c r="C19" s="23"/>
      <c r="D19" s="40"/>
      <c r="E19" s="50"/>
      <c r="F19" s="57"/>
      <c r="G19" s="57"/>
      <c r="H19" s="57"/>
      <c r="I19" s="57"/>
      <c r="J19" s="76"/>
      <c r="K19" s="86" t="str">
        <f>IF(LEN(I5)=9,LEFT(I5,1),"")</f>
        <v/>
      </c>
      <c r="L19" s="101" t="str">
        <f>IF(LEN(I5)=9,MID(I5,2,1),IF(LEN(I5)=8,LEFT(I5,1),""))</f>
        <v/>
      </c>
      <c r="M19" s="111" t="str">
        <f>IF(LEN(I5)=9,MID(I5,3,1),IF(LEN(I5)=8,MID(I5,2,1),IF(LEN(I5)=7,LEFT(I5,1),"")))</f>
        <v/>
      </c>
      <c r="N19" s="86" t="str">
        <f>IF(LEN(I5)=9,MID(I5,4,1),IF(LEN(I5)=8,MID(I5,3,1),IF(LEN(I5)=7,MID(I5,2,1),IF(LEN(I5)=6,LEFT(I5,1),""))))</f>
        <v/>
      </c>
      <c r="O19" s="101" t="str">
        <f>IF(LEN(I5)=9,MID(I5,5,1),IF(LEN(I5)=8,MID(I5,4,1),IF(LEN(I5)=7,MID(I5,3,1),IF(LEN(I5)=6,MID(I5,2,1),IF(LEN(I5)=5,LEFT(I5,1),"")))))</f>
        <v/>
      </c>
      <c r="P19" s="118" t="str">
        <f>IF(LEN(I5)=9,MID(I5,6,1),IF(LEN(I5)=8,MID(I5,5,1),IF(LEN(I5)=7,MID(I5,4,1),IF(LEN(I5)=6,MID(I5,3,1),IF(LEN(I5)=5,MID(I5,2,1),IF(LEN(I5)=4,LEFT(I5,1),""))))))</f>
        <v/>
      </c>
      <c r="Q19" s="122" t="str">
        <f>IF(LEN(I5)=9,MID(I5,7,1),IF(LEN(I5)=8,MID(I5,6,1),IF(LEN(I5)=7,MID(I5,5,1),IF(LEN(I5)=6,MID(I5,4,1),IF(LEN(I5)=5,MID(I5,3,1),IF(LEN(I5)=4,MID(I5,2,1),IF(LEN(I5)=3,LEFT(I5,1),"")))))))</f>
        <v/>
      </c>
      <c r="R19" s="101" t="str">
        <f>IF(LEN(I5)=2,LEFT(I5,1),IF(LEN(I5)=1,"",LEFT(RIGHT(I5,2),1)))</f>
        <v/>
      </c>
      <c r="S19" s="133" t="str">
        <f>IF(I5="","",RIGHT(I5,1))</f>
        <v/>
      </c>
      <c r="U19" s="145"/>
      <c r="V19" s="23"/>
      <c r="W19" s="40"/>
      <c r="X19" s="50"/>
      <c r="Y19" s="57"/>
      <c r="Z19" s="57"/>
      <c r="AA19" s="57"/>
      <c r="AB19" s="57"/>
      <c r="AC19" s="76"/>
      <c r="AD19" s="86" t="str">
        <f t="shared" ref="AD19:AL23" si="0">K19</f>
        <v/>
      </c>
      <c r="AE19" s="101" t="str">
        <f t="shared" si="0"/>
        <v/>
      </c>
      <c r="AF19" s="122" t="str">
        <f t="shared" si="0"/>
        <v/>
      </c>
      <c r="AG19" s="86" t="str">
        <f t="shared" si="0"/>
        <v/>
      </c>
      <c r="AH19" s="101" t="str">
        <f t="shared" si="0"/>
        <v/>
      </c>
      <c r="AI19" s="122" t="str">
        <f t="shared" si="0"/>
        <v/>
      </c>
      <c r="AJ19" s="86" t="str">
        <f t="shared" si="0"/>
        <v/>
      </c>
      <c r="AK19" s="101" t="str">
        <f t="shared" si="0"/>
        <v/>
      </c>
      <c r="AL19" s="187" t="str">
        <f t="shared" si="0"/>
        <v/>
      </c>
      <c r="AN19" s="145"/>
      <c r="AO19" s="23"/>
      <c r="AP19" s="40"/>
      <c r="AQ19" s="50"/>
      <c r="AR19" s="57"/>
      <c r="AS19" s="57"/>
      <c r="AT19" s="57"/>
      <c r="AU19" s="57"/>
      <c r="AV19" s="76"/>
      <c r="AW19" s="86" t="str">
        <f t="shared" ref="AW19:BE23" si="1">K19</f>
        <v/>
      </c>
      <c r="AX19" s="101" t="str">
        <f t="shared" si="1"/>
        <v/>
      </c>
      <c r="AY19" s="122" t="str">
        <f t="shared" si="1"/>
        <v/>
      </c>
      <c r="AZ19" s="86" t="str">
        <f t="shared" si="1"/>
        <v/>
      </c>
      <c r="BA19" s="101" t="str">
        <f t="shared" si="1"/>
        <v/>
      </c>
      <c r="BB19" s="122" t="str">
        <f t="shared" si="1"/>
        <v/>
      </c>
      <c r="BC19" s="86" t="str">
        <f t="shared" si="1"/>
        <v/>
      </c>
      <c r="BD19" s="101" t="str">
        <f t="shared" si="1"/>
        <v/>
      </c>
      <c r="BE19" s="187" t="str">
        <f t="shared" si="1"/>
        <v/>
      </c>
      <c r="BH19" s="145"/>
    </row>
    <row r="20" spans="3:60" ht="27.75" customHeight="1">
      <c r="C20" s="23"/>
      <c r="D20" s="40"/>
      <c r="E20" s="51" t="s">
        <v>26</v>
      </c>
      <c r="F20" s="51"/>
      <c r="G20" s="51"/>
      <c r="H20" s="51"/>
      <c r="I20" s="51"/>
      <c r="J20" s="51"/>
      <c r="K20" s="86" t="str">
        <f>IF(LEN(AB3)=9,LEFT(AB3,1),"")</f>
        <v/>
      </c>
      <c r="L20" s="101" t="str">
        <f>IF(LEN(AB3)=9,MID(AB3,2,1),IF(LEN(AB3)=8,LEFT(AB3,1),""))</f>
        <v/>
      </c>
      <c r="M20" s="111" t="str">
        <f>IF(LEN(AB3)=9,MID(AB3,3,1),IF(LEN(AB3)=8,MID(AB3,2,1),IF(LEN(AB3)=7,LEFT(AB3,1),"")))</f>
        <v/>
      </c>
      <c r="N20" s="86" t="str">
        <f>IF(LEN(AB3)=9,MID(AB3,4,1),IF(LEN(AB3)=8,MID(AB3,3,1),IF(LEN(AB3)=7,MID(AB3,2,1),IF(LEN(AB3)=6,LEFT(AB3,1),""))))</f>
        <v/>
      </c>
      <c r="O20" s="101" t="str">
        <f>IF(LEN(AB3)=9,MID(AB3,5,1),IF(LEN(AB3)=8,MID(AB3,4,1),IF(LEN(AB3)=7,MID(AB3,3,1),IF(LEN(AB3)=6,MID(AB3,2,1),IF(LEN(AB3)=5,LEFT(AB3,1),"")))))</f>
        <v/>
      </c>
      <c r="P20" s="118" t="str">
        <f>IF(LEN(AB3)=9,MID(AB3,6,1),IF(LEN(AB3)=8,MID(AB3,5,1),IF(LEN(AB3)=7,MID(AB3,4,1),IF(LEN(AB3)=6,MID(AB3,3,1),IF(LEN(AB3)=5,MID(AB3,2,1),IF(LEN(AB3)=4,LEFT(AB3,1),""))))))</f>
        <v/>
      </c>
      <c r="Q20" s="122" t="str">
        <f>IF(LEN(AB3)=9,MID(AB3,7,1),IF(LEN(AB3)=8,MID(AB3,6,1),IF(LEN(AB3)=7,MID(AB3,5,1),IF(LEN(AB3)=6,MID(AB3,4,1),IF(LEN(AB3)=5,MID(AB3,3,1),IF(LEN(AB3)=4,MID(AB3,2,1),IF(LEN(AB3)=3,LEFT(AB3,1),"")))))))</f>
        <v/>
      </c>
      <c r="R20" s="101" t="str">
        <f>IF(AB3="","",LEFT(RIGHT(AB3,2),1))</f>
        <v/>
      </c>
      <c r="S20" s="133" t="str">
        <f>IF(AB3="","",RIGHT(AB3,1))</f>
        <v/>
      </c>
      <c r="U20" s="145"/>
      <c r="V20" s="23"/>
      <c r="W20" s="40"/>
      <c r="X20" s="51" t="s">
        <v>26</v>
      </c>
      <c r="Y20" s="51"/>
      <c r="Z20" s="51"/>
      <c r="AA20" s="51"/>
      <c r="AB20" s="51"/>
      <c r="AC20" s="51"/>
      <c r="AD20" s="86" t="str">
        <f t="shared" si="0"/>
        <v/>
      </c>
      <c r="AE20" s="101" t="str">
        <f t="shared" si="0"/>
        <v/>
      </c>
      <c r="AF20" s="122" t="str">
        <f t="shared" si="0"/>
        <v/>
      </c>
      <c r="AG20" s="86" t="str">
        <f t="shared" si="0"/>
        <v/>
      </c>
      <c r="AH20" s="101" t="str">
        <f t="shared" si="0"/>
        <v/>
      </c>
      <c r="AI20" s="122" t="str">
        <f t="shared" si="0"/>
        <v/>
      </c>
      <c r="AJ20" s="86" t="str">
        <f t="shared" si="0"/>
        <v/>
      </c>
      <c r="AK20" s="101" t="str">
        <f t="shared" si="0"/>
        <v/>
      </c>
      <c r="AL20" s="187" t="str">
        <f t="shared" si="0"/>
        <v/>
      </c>
      <c r="AN20" s="145"/>
      <c r="AO20" s="23"/>
      <c r="AP20" s="40"/>
      <c r="AQ20" s="51" t="s">
        <v>26</v>
      </c>
      <c r="AR20" s="51"/>
      <c r="AS20" s="51"/>
      <c r="AT20" s="51"/>
      <c r="AU20" s="51"/>
      <c r="AV20" s="51"/>
      <c r="AW20" s="86" t="str">
        <f t="shared" si="1"/>
        <v/>
      </c>
      <c r="AX20" s="101" t="str">
        <f t="shared" si="1"/>
        <v/>
      </c>
      <c r="AY20" s="122" t="str">
        <f t="shared" si="1"/>
        <v/>
      </c>
      <c r="AZ20" s="86" t="str">
        <f t="shared" si="1"/>
        <v/>
      </c>
      <c r="BA20" s="101" t="str">
        <f t="shared" si="1"/>
        <v/>
      </c>
      <c r="BB20" s="122" t="str">
        <f t="shared" si="1"/>
        <v/>
      </c>
      <c r="BC20" s="86" t="str">
        <f t="shared" si="1"/>
        <v/>
      </c>
      <c r="BD20" s="101" t="str">
        <f t="shared" si="1"/>
        <v/>
      </c>
      <c r="BE20" s="187" t="str">
        <f t="shared" si="1"/>
        <v/>
      </c>
      <c r="BH20" s="145"/>
    </row>
    <row r="21" spans="3:60" ht="27.75" customHeight="1">
      <c r="C21" s="23"/>
      <c r="D21" s="40"/>
      <c r="E21" s="51" t="s">
        <v>29</v>
      </c>
      <c r="F21" s="51"/>
      <c r="G21" s="51"/>
      <c r="H21" s="51"/>
      <c r="I21" s="51"/>
      <c r="J21" s="51"/>
      <c r="K21" s="86" t="str">
        <f>IF(LEN(AB4)=9,LEFT(AB4,1),"")</f>
        <v/>
      </c>
      <c r="L21" s="101" t="str">
        <f>IF(LEN(AB4)=9,MID(AB4,2,1),IF(LEN(AB4)=8,LEFT(AB4,1),""))</f>
        <v/>
      </c>
      <c r="M21" s="111" t="str">
        <f>IF(LEN(AB4)=9,MID(AB4,3,1),IF(LEN(AB4)=8,MID(AB4,2,1),IF(LEN(AB4)=7,LEFT(AB4,1),"")))</f>
        <v/>
      </c>
      <c r="N21" s="86" t="str">
        <f>IF(LEN(AB4)=9,MID(AB4,4,1),IF(LEN(AB4)=8,MID(AB4,3,1),IF(LEN(AB4)=7,MID(AB4,2,1),IF(LEN(AB4)=6,LEFT(AB4,1),""))))</f>
        <v/>
      </c>
      <c r="O21" s="101" t="str">
        <f>IF(LEN(AB4)=9,MID(AB4,5,1),IF(LEN(AB4)=8,MID(AB4,4,1),IF(LEN(AB4)=7,MID(AB4,3,1),IF(LEN(AB4)=6,MID(AB4,2,1),IF(LEN(AB4)=5,LEFT(AB4,1),"")))))</f>
        <v/>
      </c>
      <c r="P21" s="118" t="str">
        <f>IF(LEN(AB4)=9,MID(AB4,6,1),IF(LEN(AB4)=8,MID(AB4,5,1),IF(LEN(AB4)=7,MID(AB4,4,1),IF(LEN(AB4)=6,MID(AB4,3,1),IF(LEN(AB4)=5,MID(AB4,2,1),IF(LEN(AB4)=4,LEFT(AB4,1),""))))))</f>
        <v/>
      </c>
      <c r="Q21" s="122" t="str">
        <f>IF(LEN(AB4)=9,MID(AB4,7,1),IF(LEN(AB4)=8,MID(AB4,6,1),IF(LEN(AB4)=7,MID(AB4,5,1),IF(LEN(AB4)=6,MID(AB4,4,1),IF(LEN(AB4)=5,MID(AB4,3,1),IF(LEN(AB4)=3,MID(AB4,2,1),IF(LEN(AB4)=2,LEFT(AB4,1),"")))))))</f>
        <v/>
      </c>
      <c r="R21" s="101" t="str">
        <f>IF(AB4="","",LEFT(RIGHT(AB4,2),1))</f>
        <v/>
      </c>
      <c r="S21" s="133" t="str">
        <f>IF(AB4="","",RIGHT(AB4,1))</f>
        <v/>
      </c>
      <c r="U21" s="145"/>
      <c r="V21" s="23"/>
      <c r="W21" s="40"/>
      <c r="X21" s="51" t="s">
        <v>29</v>
      </c>
      <c r="Y21" s="51"/>
      <c r="Z21" s="51"/>
      <c r="AA21" s="51"/>
      <c r="AB21" s="51"/>
      <c r="AC21" s="51"/>
      <c r="AD21" s="86" t="str">
        <f t="shared" si="0"/>
        <v/>
      </c>
      <c r="AE21" s="101" t="str">
        <f t="shared" si="0"/>
        <v/>
      </c>
      <c r="AF21" s="122" t="str">
        <f t="shared" si="0"/>
        <v/>
      </c>
      <c r="AG21" s="86" t="str">
        <f t="shared" si="0"/>
        <v/>
      </c>
      <c r="AH21" s="101" t="str">
        <f t="shared" si="0"/>
        <v/>
      </c>
      <c r="AI21" s="122" t="str">
        <f t="shared" si="0"/>
        <v/>
      </c>
      <c r="AJ21" s="86" t="str">
        <f t="shared" si="0"/>
        <v/>
      </c>
      <c r="AK21" s="101" t="str">
        <f t="shared" si="0"/>
        <v/>
      </c>
      <c r="AL21" s="187" t="str">
        <f t="shared" si="0"/>
        <v/>
      </c>
      <c r="AN21" s="145"/>
      <c r="AO21" s="23"/>
      <c r="AP21" s="40"/>
      <c r="AQ21" s="51" t="s">
        <v>29</v>
      </c>
      <c r="AR21" s="51"/>
      <c r="AS21" s="51"/>
      <c r="AT21" s="51"/>
      <c r="AU21" s="51"/>
      <c r="AV21" s="51"/>
      <c r="AW21" s="86" t="str">
        <f t="shared" si="1"/>
        <v/>
      </c>
      <c r="AX21" s="101" t="str">
        <f t="shared" si="1"/>
        <v/>
      </c>
      <c r="AY21" s="122" t="str">
        <f t="shared" si="1"/>
        <v/>
      </c>
      <c r="AZ21" s="86" t="str">
        <f t="shared" si="1"/>
        <v/>
      </c>
      <c r="BA21" s="101" t="str">
        <f t="shared" si="1"/>
        <v/>
      </c>
      <c r="BB21" s="122" t="str">
        <f t="shared" si="1"/>
        <v/>
      </c>
      <c r="BC21" s="86" t="str">
        <f t="shared" si="1"/>
        <v/>
      </c>
      <c r="BD21" s="101" t="str">
        <f t="shared" si="1"/>
        <v/>
      </c>
      <c r="BE21" s="187" t="str">
        <f t="shared" si="1"/>
        <v/>
      </c>
      <c r="BH21" s="145"/>
    </row>
    <row r="22" spans="3:60" ht="27.75" customHeight="1">
      <c r="C22" s="23"/>
      <c r="D22" s="40"/>
      <c r="E22" s="52" t="s">
        <v>1</v>
      </c>
      <c r="F22" s="52"/>
      <c r="G22" s="52"/>
      <c r="H22" s="52"/>
      <c r="I22" s="52"/>
      <c r="J22" s="52"/>
      <c r="K22" s="87" t="str">
        <f>IF(LEN(AB5)=9,LEFT(AB5,1),"")</f>
        <v/>
      </c>
      <c r="L22" s="102" t="str">
        <f>IF(LEN(AB5)=9,MID(AB5,2,1),IF(LEN(AB5)=8,LEFT(AB5,1),""))</f>
        <v/>
      </c>
      <c r="M22" s="112" t="str">
        <f>IF(LEN(AB5)=9,MID(AB5,3,1),IF(LEN(AB5)=8,MID(AB5,2,1),IF(LEN(AB5)=7,LEFT(AB5,1),"")))</f>
        <v/>
      </c>
      <c r="N22" s="87" t="str">
        <f>IF(LEN(AB5)=9,MID(AB5,4,1),IF(LEN(AB5)=8,MID(AB5,3,1),IF(LEN(AB5)=7,MID(AB5,2,1),IF(LEN(AB5)=6,LEFT(AB5,1),""))))</f>
        <v/>
      </c>
      <c r="O22" s="102" t="str">
        <f>IF(LEN(AB5)=9,MID(AB5,5,1),IF(LEN(AB5)=8,MID(AB5,4,1),IF(LEN(AB5)=7,MID(AB5,3,1),IF(LEN(AB5)=6,MID(AB5,2,1),IF(LEN(AB5)=5,LEFT(AB5,1),"")))))</f>
        <v/>
      </c>
      <c r="P22" s="119" t="str">
        <f>IF(LEN(AB5)=9,MID(AB5,6,1),IF(LEN(AB5)=8,MID(AB5,5,1),IF(LEN(AB5)=7,MID(AB5,4,1),IF(LEN(AB5)=6,MID(AB5,3,1),IF(LEN(AB5)=5,MID(AB5,2,1),IF(LEN(AB5)=4,LEFT(AB5,1),""))))))</f>
        <v/>
      </c>
      <c r="Q22" s="123" t="str">
        <f>IF(LEN(AB5)=9,MID(AB5,7,1),IF(LEN(AB5)=8,MID(AB5,6,1),IF(LEN(AB5)=7,MID(AB5,5,1),IF(LEN(AB5)=6,MID(AB5,4,1),IF(LEN(AB5)=5,MID(AB5,3,1),IF(LEN(AB5)=3,LEFT(AB5,1),""))))))</f>
        <v/>
      </c>
      <c r="R22" s="102" t="str">
        <f>IF(AB5="","",LEFT(RIGHT(AB5,2),1))</f>
        <v/>
      </c>
      <c r="S22" s="134" t="str">
        <f>IF(AB5="","",RIGHT(AB5,1))</f>
        <v/>
      </c>
      <c r="U22" s="145"/>
      <c r="V22" s="23"/>
      <c r="W22" s="40"/>
      <c r="X22" s="52" t="s">
        <v>1</v>
      </c>
      <c r="Y22" s="52"/>
      <c r="Z22" s="52"/>
      <c r="AA22" s="52"/>
      <c r="AB22" s="52"/>
      <c r="AC22" s="52"/>
      <c r="AD22" s="177" t="str">
        <f t="shared" si="0"/>
        <v/>
      </c>
      <c r="AE22" s="181" t="str">
        <f t="shared" si="0"/>
        <v/>
      </c>
      <c r="AF22" s="183" t="str">
        <f t="shared" si="0"/>
        <v/>
      </c>
      <c r="AG22" s="177" t="str">
        <f t="shared" si="0"/>
        <v/>
      </c>
      <c r="AH22" s="181" t="str">
        <f t="shared" si="0"/>
        <v/>
      </c>
      <c r="AI22" s="183" t="str">
        <f t="shared" si="0"/>
        <v/>
      </c>
      <c r="AJ22" s="177" t="str">
        <f t="shared" si="0"/>
        <v/>
      </c>
      <c r="AK22" s="181" t="str">
        <f t="shared" si="0"/>
        <v/>
      </c>
      <c r="AL22" s="188" t="str">
        <f t="shared" si="0"/>
        <v/>
      </c>
      <c r="AN22" s="145"/>
      <c r="AO22" s="23"/>
      <c r="AP22" s="40"/>
      <c r="AQ22" s="52" t="s">
        <v>1</v>
      </c>
      <c r="AR22" s="52"/>
      <c r="AS22" s="52"/>
      <c r="AT22" s="52"/>
      <c r="AU22" s="52"/>
      <c r="AV22" s="52"/>
      <c r="AW22" s="177" t="str">
        <f t="shared" si="1"/>
        <v/>
      </c>
      <c r="AX22" s="181" t="str">
        <f t="shared" si="1"/>
        <v/>
      </c>
      <c r="AY22" s="183" t="str">
        <f t="shared" si="1"/>
        <v/>
      </c>
      <c r="AZ22" s="177" t="str">
        <f t="shared" si="1"/>
        <v/>
      </c>
      <c r="BA22" s="181" t="str">
        <f t="shared" si="1"/>
        <v/>
      </c>
      <c r="BB22" s="183" t="str">
        <f t="shared" si="1"/>
        <v/>
      </c>
      <c r="BC22" s="177" t="str">
        <f t="shared" si="1"/>
        <v/>
      </c>
      <c r="BD22" s="181" t="str">
        <f t="shared" si="1"/>
        <v/>
      </c>
      <c r="BE22" s="188" t="str">
        <f t="shared" si="1"/>
        <v/>
      </c>
      <c r="BH22" s="145"/>
    </row>
    <row r="23" spans="3:60" ht="27.75" customHeight="1">
      <c r="C23" s="23"/>
      <c r="D23" s="41"/>
      <c r="E23" s="53" t="s">
        <v>31</v>
      </c>
      <c r="F23" s="58"/>
      <c r="G23" s="58"/>
      <c r="H23" s="58"/>
      <c r="I23" s="58"/>
      <c r="J23" s="58"/>
      <c r="K23" s="88" t="str">
        <f>IF(LEN(B37)=9,LEFT(B37,1),IF(LEN(B37)=8,"\",""))</f>
        <v/>
      </c>
      <c r="L23" s="103" t="str">
        <f>IF(LEN(B37)=9,MID(B37,2,1),IF(LEN(B37)=8,LEFT(B37,1),IF(LEN(B37)=7,"\","")))</f>
        <v/>
      </c>
      <c r="M23" s="113" t="str">
        <f>IF(LEN(B37)=9,MID(B37,3,1),IF(LEN(B37)=8,MID(B37,2,1),IF(LEN(B37)=7,LEFT(B37,1),IF(LEN(B37)=6,"\",""))))</f>
        <v/>
      </c>
      <c r="N23" s="88" t="str">
        <f>IF(LEN(B37)=9,MID(B37,4,1),IF(LEN(B37)=8,MID(B37,3,1),IF(LEN(B37)=7,MID(B37,2,1),IF(LEN(B37)=6,LEFT(B37,1),IF(LEN(B37)=5,"\","")))))</f>
        <v/>
      </c>
      <c r="O23" s="103" t="str">
        <f>IF(LEN(B37)=9,MID(B37,5,1),IF(LEN(B37)=8,MID(B37,4,1),IF(LEN(B37)=7,MID(B37,3,1),IF(LEN(B37)=6,MID(B37,2,1),IF(LEN(B37)=5,LEFT(B37,1),IF(LEN(B37)=4,"\",""))))))</f>
        <v/>
      </c>
      <c r="P23" s="120" t="str">
        <f>IF(LEN(B37)=9,MID(B37,6,1),IF(LEN(B37)=8,MID(B37,5,1),IF(LEN(B37)=7,MID(B37,4,1),IF(LEN(B37)=6,MID(B37,3,1),IF(LEN(B37)=5,MID(B37,2,1),IF(LEN(B37)=4,LEFT(B37,1),IF(LEN(B37)=3,"\","")))))))</f>
        <v/>
      </c>
      <c r="Q23" s="124" t="str">
        <f>IF(LEN(B37)=9,MID(B37,7,1),IF(LEN(B37)=8,MID(B37,6,1),IF(LEN(B37)=7,MID(B37,5,1),IF(LEN(B37)=6,MID(B37,4,1),IF(LEN(B37)=5,MID(B37,3,1),IF(LEN(B37)=4,MID(B37,2,1),IF(LEN(B37)=3,LEFT(B37,1),"")))))))</f>
        <v/>
      </c>
      <c r="R23" s="103" t="str">
        <f>IF(LEN(B37)=2,LEFT(B37,1),IF(LEN(B37)=1,"\",LEFT(RIGHT(B37,2),1)))</f>
        <v>\</v>
      </c>
      <c r="S23" s="135" t="str">
        <f>IF(B37="","",RIGHT(B37,1))</f>
        <v>0</v>
      </c>
      <c r="U23" s="145"/>
      <c r="V23" s="23"/>
      <c r="W23" s="41"/>
      <c r="X23" s="53" t="s">
        <v>31</v>
      </c>
      <c r="Y23" s="58"/>
      <c r="Z23" s="58"/>
      <c r="AA23" s="58"/>
      <c r="AB23" s="58"/>
      <c r="AC23" s="58"/>
      <c r="AD23" s="178" t="str">
        <f t="shared" si="0"/>
        <v/>
      </c>
      <c r="AE23" s="182" t="str">
        <f t="shared" si="0"/>
        <v/>
      </c>
      <c r="AF23" s="184" t="str">
        <f t="shared" si="0"/>
        <v/>
      </c>
      <c r="AG23" s="178" t="str">
        <f t="shared" si="0"/>
        <v/>
      </c>
      <c r="AH23" s="182" t="str">
        <f t="shared" si="0"/>
        <v/>
      </c>
      <c r="AI23" s="184" t="str">
        <f t="shared" si="0"/>
        <v/>
      </c>
      <c r="AJ23" s="178" t="str">
        <f t="shared" si="0"/>
        <v/>
      </c>
      <c r="AK23" s="182" t="str">
        <f t="shared" si="0"/>
        <v>\</v>
      </c>
      <c r="AL23" s="189" t="str">
        <f t="shared" si="0"/>
        <v>0</v>
      </c>
      <c r="AN23" s="145"/>
      <c r="AO23" s="23"/>
      <c r="AP23" s="41"/>
      <c r="AQ23" s="53" t="s">
        <v>31</v>
      </c>
      <c r="AR23" s="58"/>
      <c r="AS23" s="58"/>
      <c r="AT23" s="58"/>
      <c r="AU23" s="58"/>
      <c r="AV23" s="58"/>
      <c r="AW23" s="178" t="str">
        <f t="shared" si="1"/>
        <v/>
      </c>
      <c r="AX23" s="182" t="str">
        <f t="shared" si="1"/>
        <v/>
      </c>
      <c r="AY23" s="184" t="str">
        <f t="shared" si="1"/>
        <v/>
      </c>
      <c r="AZ23" s="178" t="str">
        <f t="shared" si="1"/>
        <v/>
      </c>
      <c r="BA23" s="182" t="str">
        <f t="shared" si="1"/>
        <v/>
      </c>
      <c r="BB23" s="184" t="str">
        <f t="shared" si="1"/>
        <v/>
      </c>
      <c r="BC23" s="178" t="str">
        <f t="shared" si="1"/>
        <v/>
      </c>
      <c r="BD23" s="182" t="str">
        <f t="shared" si="1"/>
        <v>\</v>
      </c>
      <c r="BE23" s="189" t="str">
        <f t="shared" si="1"/>
        <v>0</v>
      </c>
      <c r="BH23" s="145"/>
    </row>
    <row r="24" spans="3:60" ht="33" customHeight="1">
      <c r="C24" s="24" t="s">
        <v>33</v>
      </c>
      <c r="D24" s="42"/>
      <c r="E24" s="54"/>
      <c r="F24" s="54"/>
      <c r="G24" s="54"/>
      <c r="H24" s="54"/>
      <c r="I24" s="71"/>
      <c r="J24" s="77" t="str">
        <f>IF(BC3="","令和　　年　　月　　日",CONCATENATE(AU3,AW3,AY3,AZ3,BB3,BC3,BE3))</f>
        <v>令和　　年　　月　　日</v>
      </c>
      <c r="K24" s="77"/>
      <c r="L24" s="77"/>
      <c r="M24" s="77"/>
      <c r="N24" s="77"/>
      <c r="O24" s="77"/>
      <c r="P24" s="77"/>
      <c r="Q24" s="77"/>
      <c r="R24" s="77"/>
      <c r="S24" s="136"/>
      <c r="U24" s="145"/>
      <c r="V24" s="24" t="s">
        <v>33</v>
      </c>
      <c r="W24" s="42"/>
      <c r="X24" s="54"/>
      <c r="Y24" s="54"/>
      <c r="Z24" s="54"/>
      <c r="AA24" s="54"/>
      <c r="AB24" s="169"/>
      <c r="AC24" s="77" t="str">
        <f>J24</f>
        <v>令和　　年　　月　　日</v>
      </c>
      <c r="AD24" s="77"/>
      <c r="AE24" s="77"/>
      <c r="AF24" s="77"/>
      <c r="AG24" s="77"/>
      <c r="AH24" s="77"/>
      <c r="AI24" s="77"/>
      <c r="AJ24" s="77"/>
      <c r="AK24" s="77"/>
      <c r="AL24" s="190"/>
      <c r="AN24" s="145"/>
      <c r="AO24" s="24" t="s">
        <v>33</v>
      </c>
      <c r="AP24" s="42"/>
      <c r="AQ24" s="54"/>
      <c r="AR24" s="54"/>
      <c r="AS24" s="54"/>
      <c r="AT24" s="54"/>
      <c r="AU24" s="169"/>
      <c r="AV24" s="77" t="str">
        <f>J24</f>
        <v>令和　　年　　月　　日</v>
      </c>
      <c r="AW24" s="77"/>
      <c r="AX24" s="77"/>
      <c r="AY24" s="77"/>
      <c r="AZ24" s="77"/>
      <c r="BA24" s="77"/>
      <c r="BB24" s="77"/>
      <c r="BC24" s="77"/>
      <c r="BD24" s="77"/>
      <c r="BE24" s="190"/>
      <c r="BH24" s="145"/>
    </row>
    <row r="25" spans="3:60" ht="13.5" customHeight="1">
      <c r="C25" s="25" t="s">
        <v>3</v>
      </c>
      <c r="D25" s="43"/>
      <c r="E25" s="43"/>
      <c r="F25" s="43"/>
      <c r="G25" s="43"/>
      <c r="H25" s="43"/>
      <c r="I25" s="43"/>
      <c r="J25" s="43"/>
      <c r="K25" s="43"/>
      <c r="L25" s="43"/>
      <c r="M25" s="43"/>
      <c r="N25" s="43"/>
      <c r="O25" s="43"/>
      <c r="P25" s="43"/>
      <c r="Q25" s="43"/>
      <c r="R25" s="43"/>
      <c r="S25" s="137"/>
      <c r="U25" s="145"/>
      <c r="V25" s="25" t="s">
        <v>3</v>
      </c>
      <c r="W25" s="43"/>
      <c r="X25" s="43"/>
      <c r="Y25" s="43"/>
      <c r="Z25" s="43"/>
      <c r="AA25" s="43"/>
      <c r="AB25" s="43"/>
      <c r="AC25" s="43"/>
      <c r="AD25" s="43"/>
      <c r="AE25" s="43"/>
      <c r="AF25" s="43"/>
      <c r="AG25" s="43"/>
      <c r="AH25" s="43"/>
      <c r="AI25" s="43"/>
      <c r="AJ25" s="43"/>
      <c r="AK25" s="43"/>
      <c r="AL25" s="137"/>
      <c r="AN25" s="145"/>
      <c r="AO25" s="25" t="s">
        <v>3</v>
      </c>
      <c r="AP25" s="43"/>
      <c r="AQ25" s="43"/>
      <c r="AR25" s="43"/>
      <c r="AS25" s="43"/>
      <c r="AT25" s="43"/>
      <c r="AU25" s="43"/>
      <c r="AV25" s="43"/>
      <c r="AW25" s="43"/>
      <c r="AX25" s="43"/>
      <c r="AY25" s="43"/>
      <c r="AZ25" s="43"/>
      <c r="BA25" s="43"/>
      <c r="BB25" s="43"/>
      <c r="BC25" s="43"/>
      <c r="BD25" s="43"/>
      <c r="BE25" s="137"/>
      <c r="BH25" s="145"/>
    </row>
    <row r="26" spans="3:60" ht="15" customHeight="1">
      <c r="C26" s="26" t="s">
        <v>59</v>
      </c>
      <c r="D26" s="30"/>
      <c r="E26" s="30"/>
      <c r="F26" s="30"/>
      <c r="G26" s="60" t="str">
        <f>IF(AU4="","",AU4)</f>
        <v/>
      </c>
      <c r="H26" s="61"/>
      <c r="I26" s="61"/>
      <c r="J26" s="61"/>
      <c r="K26" s="61"/>
      <c r="L26" s="61"/>
      <c r="M26" s="61"/>
      <c r="N26" s="61"/>
      <c r="O26" s="61"/>
      <c r="P26" s="61"/>
      <c r="Q26" s="61"/>
      <c r="R26" s="61"/>
      <c r="S26" s="138"/>
      <c r="U26" s="145"/>
      <c r="V26" s="26" t="s">
        <v>59</v>
      </c>
      <c r="W26" s="30"/>
      <c r="X26" s="30"/>
      <c r="Y26" s="30"/>
      <c r="Z26" s="61" t="str">
        <f>G26</f>
        <v/>
      </c>
      <c r="AA26" s="61"/>
      <c r="AB26" s="61"/>
      <c r="AC26" s="61"/>
      <c r="AD26" s="61"/>
      <c r="AE26" s="61"/>
      <c r="AF26" s="61"/>
      <c r="AG26" s="61"/>
      <c r="AH26" s="61"/>
      <c r="AI26" s="61"/>
      <c r="AJ26" s="61"/>
      <c r="AK26" s="61"/>
      <c r="AL26" s="138"/>
      <c r="AN26" s="145"/>
      <c r="AO26" s="26" t="s">
        <v>59</v>
      </c>
      <c r="AP26" s="30"/>
      <c r="AQ26" s="30"/>
      <c r="AR26" s="30"/>
      <c r="AS26" s="61" t="str">
        <f>G26</f>
        <v/>
      </c>
      <c r="AT26" s="61"/>
      <c r="AU26" s="61"/>
      <c r="AV26" s="61"/>
      <c r="AW26" s="61"/>
      <c r="AX26" s="61"/>
      <c r="AY26" s="61"/>
      <c r="AZ26" s="61"/>
      <c r="BA26" s="61"/>
      <c r="BB26" s="61"/>
      <c r="BC26" s="61"/>
      <c r="BD26" s="61"/>
      <c r="BE26" s="138"/>
      <c r="BH26" s="145"/>
    </row>
    <row r="27" spans="3:60" ht="15" customHeight="1">
      <c r="C27" s="27"/>
      <c r="D27" s="30"/>
      <c r="E27" s="30"/>
      <c r="F27" s="30"/>
      <c r="G27" s="61"/>
      <c r="H27" s="61"/>
      <c r="I27" s="61"/>
      <c r="J27" s="61"/>
      <c r="K27" s="61"/>
      <c r="L27" s="61"/>
      <c r="M27" s="61"/>
      <c r="N27" s="61"/>
      <c r="O27" s="61"/>
      <c r="P27" s="61"/>
      <c r="Q27" s="61"/>
      <c r="R27" s="61"/>
      <c r="S27" s="138"/>
      <c r="U27" s="145"/>
      <c r="V27" s="27"/>
      <c r="W27" s="30"/>
      <c r="X27" s="30"/>
      <c r="Y27" s="30"/>
      <c r="Z27" s="61"/>
      <c r="AA27" s="61"/>
      <c r="AB27" s="61"/>
      <c r="AC27" s="61"/>
      <c r="AD27" s="61"/>
      <c r="AE27" s="61"/>
      <c r="AF27" s="61"/>
      <c r="AG27" s="61"/>
      <c r="AH27" s="61"/>
      <c r="AI27" s="61"/>
      <c r="AJ27" s="61"/>
      <c r="AK27" s="61"/>
      <c r="AL27" s="138"/>
      <c r="AN27" s="145"/>
      <c r="AO27" s="27"/>
      <c r="AP27" s="30"/>
      <c r="AQ27" s="30"/>
      <c r="AR27" s="30"/>
      <c r="AS27" s="61"/>
      <c r="AT27" s="61"/>
      <c r="AU27" s="61"/>
      <c r="AV27" s="61"/>
      <c r="AW27" s="61"/>
      <c r="AX27" s="61"/>
      <c r="AY27" s="61"/>
      <c r="AZ27" s="61"/>
      <c r="BA27" s="61"/>
      <c r="BB27" s="61"/>
      <c r="BC27" s="61"/>
      <c r="BD27" s="61"/>
      <c r="BE27" s="138"/>
      <c r="BH27" s="145"/>
    </row>
    <row r="28" spans="3:60" ht="15" customHeight="1">
      <c r="C28" s="26" t="s">
        <v>54</v>
      </c>
      <c r="D28" s="30"/>
      <c r="E28" s="30"/>
      <c r="F28" s="30"/>
      <c r="G28" s="61" t="str">
        <f>IF(AU5="","",AU5)</f>
        <v/>
      </c>
      <c r="H28" s="61"/>
      <c r="I28" s="61"/>
      <c r="J28" s="61"/>
      <c r="K28" s="61"/>
      <c r="L28" s="61"/>
      <c r="M28" s="61"/>
      <c r="N28" s="61"/>
      <c r="O28" s="61"/>
      <c r="P28" s="61"/>
      <c r="Q28" s="61"/>
      <c r="R28" s="125" t="s">
        <v>36</v>
      </c>
      <c r="S28" s="139"/>
      <c r="U28" s="145"/>
      <c r="V28" s="26" t="s">
        <v>54</v>
      </c>
      <c r="W28" s="30"/>
      <c r="X28" s="30"/>
      <c r="Y28" s="30"/>
      <c r="Z28" s="61" t="str">
        <f>G28</f>
        <v/>
      </c>
      <c r="AA28" s="61"/>
      <c r="AB28" s="61"/>
      <c r="AC28" s="61"/>
      <c r="AD28" s="61"/>
      <c r="AE28" s="61"/>
      <c r="AF28" s="61"/>
      <c r="AG28" s="61"/>
      <c r="AH28" s="61"/>
      <c r="AI28" s="61"/>
      <c r="AJ28" s="61"/>
      <c r="AK28" s="185"/>
      <c r="AL28" s="191"/>
      <c r="AN28" s="145"/>
      <c r="AO28" s="26" t="s">
        <v>54</v>
      </c>
      <c r="AP28" s="30"/>
      <c r="AQ28" s="30"/>
      <c r="AR28" s="30"/>
      <c r="AS28" s="61" t="str">
        <f>G28</f>
        <v/>
      </c>
      <c r="AT28" s="61"/>
      <c r="AU28" s="61"/>
      <c r="AV28" s="61"/>
      <c r="AW28" s="61"/>
      <c r="AX28" s="61"/>
      <c r="AY28" s="61"/>
      <c r="AZ28" s="61"/>
      <c r="BA28" s="61"/>
      <c r="BB28" s="61"/>
      <c r="BC28" s="61"/>
      <c r="BD28" s="125" t="s">
        <v>37</v>
      </c>
      <c r="BE28" s="139"/>
      <c r="BH28" s="145"/>
    </row>
    <row r="29" spans="3:60" ht="28.5" customHeight="1">
      <c r="C29" s="27"/>
      <c r="D29" s="30"/>
      <c r="E29" s="30"/>
      <c r="F29" s="30"/>
      <c r="G29" s="61"/>
      <c r="H29" s="61"/>
      <c r="I29" s="61"/>
      <c r="J29" s="61"/>
      <c r="K29" s="89"/>
      <c r="L29" s="89"/>
      <c r="M29" s="89"/>
      <c r="N29" s="89"/>
      <c r="O29" s="89"/>
      <c r="P29" s="89"/>
      <c r="Q29" s="89"/>
      <c r="R29" s="109"/>
      <c r="S29" s="131"/>
      <c r="U29" s="145"/>
      <c r="V29" s="27"/>
      <c r="W29" s="30"/>
      <c r="X29" s="30"/>
      <c r="Y29" s="30"/>
      <c r="Z29" s="61"/>
      <c r="AA29" s="61"/>
      <c r="AB29" s="61"/>
      <c r="AC29" s="61"/>
      <c r="AD29" s="89"/>
      <c r="AE29" s="89"/>
      <c r="AF29" s="89"/>
      <c r="AG29" s="89"/>
      <c r="AH29" s="89"/>
      <c r="AI29" s="89"/>
      <c r="AJ29" s="89"/>
      <c r="AK29" s="186"/>
      <c r="AL29" s="192"/>
      <c r="AN29" s="145"/>
      <c r="AO29" s="193"/>
      <c r="AP29" s="199"/>
      <c r="AQ29" s="199"/>
      <c r="AR29" s="199"/>
      <c r="AS29" s="89"/>
      <c r="AT29" s="89"/>
      <c r="AU29" s="89"/>
      <c r="AV29" s="89"/>
      <c r="AW29" s="89"/>
      <c r="AX29" s="89"/>
      <c r="AY29" s="89"/>
      <c r="AZ29" s="89"/>
      <c r="BA29" s="89"/>
      <c r="BB29" s="89"/>
      <c r="BC29" s="89"/>
      <c r="BD29" s="109"/>
      <c r="BE29" s="131"/>
      <c r="BH29" s="145"/>
    </row>
    <row r="30" spans="3:60" ht="13.5" customHeight="1">
      <c r="C30" s="28" t="s">
        <v>38</v>
      </c>
      <c r="D30" s="44"/>
      <c r="E30" s="44"/>
      <c r="F30" s="44"/>
      <c r="G30" s="44"/>
      <c r="H30" s="44"/>
      <c r="I30" s="44"/>
      <c r="J30" s="44"/>
      <c r="K30" s="90" t="s">
        <v>40</v>
      </c>
      <c r="L30" s="104"/>
      <c r="M30" s="114"/>
      <c r="N30" s="114"/>
      <c r="O30" s="114"/>
      <c r="P30" s="114"/>
      <c r="Q30" s="114"/>
      <c r="R30" s="114"/>
      <c r="S30" s="140"/>
      <c r="U30" s="145"/>
      <c r="V30" s="149" t="s">
        <v>43</v>
      </c>
      <c r="W30" s="39"/>
      <c r="X30" s="39"/>
      <c r="Y30" s="39"/>
      <c r="Z30" s="39"/>
      <c r="AA30" s="39"/>
      <c r="AB30" s="39"/>
      <c r="AC30" s="170"/>
      <c r="AD30" s="179" t="s">
        <v>40</v>
      </c>
      <c r="AE30" s="104"/>
      <c r="AF30" s="114"/>
      <c r="AG30" s="114"/>
      <c r="AH30" s="114"/>
      <c r="AI30" s="114"/>
      <c r="AJ30" s="114"/>
      <c r="AK30" s="114"/>
      <c r="AL30" s="140"/>
      <c r="AN30" s="145"/>
      <c r="AO30" s="194" t="s">
        <v>44</v>
      </c>
      <c r="AP30" s="97"/>
      <c r="AQ30" s="97"/>
      <c r="AR30" s="97"/>
      <c r="AS30" s="97"/>
      <c r="AT30" s="97"/>
      <c r="AU30" s="97"/>
      <c r="AV30" s="208"/>
      <c r="AW30" s="179" t="s">
        <v>40</v>
      </c>
      <c r="AX30" s="104"/>
      <c r="AY30" s="114"/>
      <c r="AZ30" s="114"/>
      <c r="BA30" s="114"/>
      <c r="BB30" s="114"/>
      <c r="BC30" s="114"/>
      <c r="BD30" s="114"/>
      <c r="BE30" s="140"/>
      <c r="BH30" s="145"/>
    </row>
    <row r="31" spans="3:60" ht="27" customHeight="1">
      <c r="C31" s="29"/>
      <c r="D31" s="29"/>
      <c r="E31" s="29"/>
      <c r="F31" s="29"/>
      <c r="G31" s="29"/>
      <c r="H31" s="29"/>
      <c r="I31" s="29"/>
      <c r="J31" s="29"/>
      <c r="K31" s="91"/>
      <c r="L31" s="105"/>
      <c r="M31" s="74"/>
      <c r="N31" s="74"/>
      <c r="O31" s="74"/>
      <c r="P31" s="74"/>
      <c r="Q31" s="74"/>
      <c r="R31" s="74"/>
      <c r="S31" s="141"/>
      <c r="U31" s="145"/>
      <c r="V31" s="150" t="s">
        <v>45</v>
      </c>
      <c r="W31" s="156"/>
      <c r="X31" s="160"/>
      <c r="Y31" s="163" t="s">
        <v>20</v>
      </c>
      <c r="Z31" s="166"/>
      <c r="AA31" s="166"/>
      <c r="AB31" s="166"/>
      <c r="AC31" s="171"/>
      <c r="AD31" s="180"/>
      <c r="AE31" s="105"/>
      <c r="AF31" s="74"/>
      <c r="AG31" s="74"/>
      <c r="AH31" s="74"/>
      <c r="AI31" s="74"/>
      <c r="AJ31" s="74"/>
      <c r="AK31" s="74"/>
      <c r="AL31" s="141"/>
      <c r="AN31" s="145"/>
      <c r="AO31" s="195" t="s">
        <v>46</v>
      </c>
      <c r="AP31" s="200"/>
      <c r="AQ31" s="200"/>
      <c r="AR31" s="200"/>
      <c r="AS31" s="200"/>
      <c r="AT31" s="200"/>
      <c r="AU31" s="200"/>
      <c r="AV31" s="209"/>
      <c r="AW31" s="180"/>
      <c r="AX31" s="105"/>
      <c r="AY31" s="74"/>
      <c r="AZ31" s="74"/>
      <c r="BA31" s="74"/>
      <c r="BB31" s="74"/>
      <c r="BC31" s="74"/>
      <c r="BD31" s="74"/>
      <c r="BE31" s="141"/>
      <c r="BH31" s="145"/>
    </row>
    <row r="32" spans="3:60" ht="9.75" customHeight="1">
      <c r="C32" s="30"/>
      <c r="D32" s="30"/>
      <c r="E32" s="30"/>
      <c r="F32" s="30"/>
      <c r="G32" s="30"/>
      <c r="H32" s="30"/>
      <c r="I32" s="30"/>
      <c r="J32" s="30"/>
      <c r="K32" s="91"/>
      <c r="L32" s="105"/>
      <c r="M32" s="74"/>
      <c r="N32" s="74"/>
      <c r="O32" s="74"/>
      <c r="P32" s="74"/>
      <c r="Q32" s="74"/>
      <c r="R32" s="74"/>
      <c r="S32" s="141"/>
      <c r="U32" s="145"/>
      <c r="V32" s="151"/>
      <c r="W32" s="157"/>
      <c r="X32" s="161"/>
      <c r="Y32" s="164" t="s">
        <v>23</v>
      </c>
      <c r="Z32" s="167"/>
      <c r="AA32" s="167"/>
      <c r="AB32" s="167"/>
      <c r="AC32" s="172"/>
      <c r="AD32" s="180"/>
      <c r="AE32" s="105"/>
      <c r="AF32" s="74"/>
      <c r="AG32" s="74"/>
      <c r="AH32" s="74"/>
      <c r="AI32" s="74"/>
      <c r="AJ32" s="74"/>
      <c r="AK32" s="74"/>
      <c r="AL32" s="141"/>
      <c r="AN32" s="145"/>
      <c r="AO32" s="196" t="s">
        <v>41</v>
      </c>
      <c r="AP32" s="196"/>
      <c r="AQ32" s="196"/>
      <c r="AR32" s="196"/>
      <c r="AS32" s="196"/>
      <c r="AT32" s="196"/>
      <c r="AU32" s="196"/>
      <c r="AV32" s="210"/>
      <c r="AW32" s="91"/>
      <c r="AX32" s="105"/>
      <c r="AY32" s="74"/>
      <c r="AZ32" s="74"/>
      <c r="BA32" s="74"/>
      <c r="BB32" s="74"/>
      <c r="BC32" s="74"/>
      <c r="BD32" s="74"/>
      <c r="BE32" s="141"/>
      <c r="BH32" s="145"/>
    </row>
    <row r="33" spans="1:60" ht="15.75" customHeight="1">
      <c r="C33" s="31"/>
      <c r="D33" s="45"/>
      <c r="E33" s="46"/>
      <c r="F33" s="46"/>
      <c r="G33" s="46"/>
      <c r="H33" s="46"/>
      <c r="I33" s="46"/>
      <c r="J33" s="78"/>
      <c r="K33" s="91"/>
      <c r="L33" s="105"/>
      <c r="M33" s="74"/>
      <c r="N33" s="74"/>
      <c r="O33" s="74"/>
      <c r="P33" s="74"/>
      <c r="Q33" s="74"/>
      <c r="R33" s="74"/>
      <c r="S33" s="141"/>
      <c r="U33" s="145"/>
      <c r="V33" s="152"/>
      <c r="W33" s="158"/>
      <c r="X33" s="162"/>
      <c r="Y33" s="165"/>
      <c r="Z33" s="168"/>
      <c r="AA33" s="168"/>
      <c r="AB33" s="168"/>
      <c r="AC33" s="173"/>
      <c r="AD33" s="180"/>
      <c r="AE33" s="105"/>
      <c r="AF33" s="74"/>
      <c r="AG33" s="74"/>
      <c r="AH33" s="74"/>
      <c r="AI33" s="74"/>
      <c r="AJ33" s="74"/>
      <c r="AK33" s="74"/>
      <c r="AL33" s="141"/>
      <c r="AN33" s="145"/>
      <c r="AO33" s="197" t="s">
        <v>5</v>
      </c>
      <c r="AP33" s="197"/>
      <c r="AQ33" s="197"/>
      <c r="AR33" s="197"/>
      <c r="AS33" s="197"/>
      <c r="AT33" s="197"/>
      <c r="AU33" s="197"/>
      <c r="AV33" s="211"/>
      <c r="AW33" s="91"/>
      <c r="AX33" s="105"/>
      <c r="AY33" s="74"/>
      <c r="AZ33" s="74"/>
      <c r="BA33" s="74"/>
      <c r="BB33" s="74"/>
      <c r="BC33" s="74"/>
      <c r="BD33" s="74"/>
      <c r="BE33" s="141"/>
      <c r="BH33" s="145"/>
    </row>
    <row r="34" spans="1:60" ht="14.25" customHeight="1">
      <c r="C34" s="31"/>
      <c r="D34" s="46"/>
      <c r="E34" s="46"/>
      <c r="F34" s="46"/>
      <c r="G34" s="46"/>
      <c r="H34" s="46"/>
      <c r="I34" s="46"/>
      <c r="J34" s="78"/>
      <c r="K34" s="92"/>
      <c r="L34" s="106"/>
      <c r="M34" s="115"/>
      <c r="N34" s="115"/>
      <c r="O34" s="115"/>
      <c r="P34" s="115"/>
      <c r="Q34" s="115"/>
      <c r="R34" s="115"/>
      <c r="S34" s="142"/>
      <c r="U34" s="145"/>
      <c r="V34" s="153" t="s">
        <v>47</v>
      </c>
      <c r="W34" s="153"/>
      <c r="X34" s="153"/>
      <c r="Y34" s="153"/>
      <c r="Z34" s="153"/>
      <c r="AA34" s="153"/>
      <c r="AB34" s="153"/>
      <c r="AC34" s="174"/>
      <c r="AD34" s="92"/>
      <c r="AE34" s="106"/>
      <c r="AF34" s="115"/>
      <c r="AG34" s="115"/>
      <c r="AH34" s="115"/>
      <c r="AI34" s="115"/>
      <c r="AJ34" s="115"/>
      <c r="AK34" s="115"/>
      <c r="AL34" s="142"/>
      <c r="AN34" s="145"/>
      <c r="AO34" s="198" t="s">
        <v>14</v>
      </c>
      <c r="AP34" s="201" t="s">
        <v>39</v>
      </c>
      <c r="AQ34" s="201"/>
      <c r="AR34" s="201"/>
      <c r="AS34" s="201"/>
      <c r="AT34" s="201"/>
      <c r="AU34" s="125" t="s">
        <v>28</v>
      </c>
      <c r="AV34" s="125"/>
      <c r="AW34" s="92"/>
      <c r="AX34" s="106"/>
      <c r="AY34" s="115"/>
      <c r="AZ34" s="115"/>
      <c r="BA34" s="115"/>
      <c r="BB34" s="115"/>
      <c r="BC34" s="115"/>
      <c r="BD34" s="115"/>
      <c r="BE34" s="142"/>
      <c r="BH34" s="145"/>
    </row>
    <row r="35" spans="1:60" ht="9.75" customHeight="1">
      <c r="C35" s="32" t="s">
        <v>48</v>
      </c>
      <c r="D35" s="32"/>
      <c r="E35" s="32"/>
      <c r="F35" s="32"/>
      <c r="G35" s="32"/>
      <c r="H35" s="32"/>
      <c r="I35" s="32"/>
      <c r="J35" s="32"/>
      <c r="K35" s="93"/>
      <c r="L35" s="93"/>
      <c r="M35" s="93"/>
      <c r="N35" s="93"/>
      <c r="O35" s="93"/>
      <c r="P35" s="93"/>
      <c r="Q35" s="93"/>
      <c r="R35" s="93"/>
      <c r="S35" s="93"/>
      <c r="U35" s="145"/>
      <c r="V35" s="154" t="s">
        <v>13</v>
      </c>
      <c r="W35" s="154"/>
      <c r="X35" s="154"/>
      <c r="Y35" s="154"/>
      <c r="Z35" s="154"/>
      <c r="AA35" s="154"/>
      <c r="AB35" s="154"/>
      <c r="AC35" s="154"/>
      <c r="AD35" s="93"/>
      <c r="AE35" s="93"/>
      <c r="AF35" s="93"/>
      <c r="AG35" s="93"/>
      <c r="AH35" s="93"/>
      <c r="AI35" s="93"/>
      <c r="AJ35" s="93"/>
      <c r="AK35" s="93"/>
      <c r="AL35" s="93"/>
      <c r="AN35" s="145"/>
      <c r="AO35" s="198"/>
      <c r="AP35" s="201"/>
      <c r="AQ35" s="201"/>
      <c r="AR35" s="201"/>
      <c r="AS35" s="201"/>
      <c r="AT35" s="201"/>
      <c r="AU35" s="125"/>
      <c r="AV35" s="125"/>
      <c r="AW35" s="93"/>
      <c r="AX35" s="93"/>
      <c r="AY35" s="93"/>
      <c r="AZ35" s="93"/>
      <c r="BA35" s="93"/>
      <c r="BB35" s="93"/>
      <c r="BC35" s="93"/>
      <c r="BD35" s="93"/>
      <c r="BE35" s="93"/>
      <c r="BH35" s="145"/>
    </row>
    <row r="37" spans="1:60">
      <c r="A37" s="3"/>
      <c r="B37" s="8">
        <f>SUM(I5,AB3,AB4,AB5)</f>
        <v>0</v>
      </c>
    </row>
  </sheetData>
  <sheetProtection password="C64D" sheet="1" formatCells="0" formatColumns="0" formatRows="0" insertColumns="0" insertRows="0" insertHyperlinks="0" deleteColumns="0" deleteRows="0" selectLockedCells="1" sort="0" autoFilter="0" pivotTables="0"/>
  <mergeCells count="125">
    <mergeCell ref="B1:H1"/>
    <mergeCell ref="I1:K1"/>
    <mergeCell ref="C3:H3"/>
    <mergeCell ref="I3:S3"/>
    <mergeCell ref="V3:AA3"/>
    <mergeCell ref="AB3:AL3"/>
    <mergeCell ref="AO3:AT3"/>
    <mergeCell ref="AU3:AV3"/>
    <mergeCell ref="AW3:AX3"/>
    <mergeCell ref="AZ3:BA3"/>
    <mergeCell ref="BC3:BD3"/>
    <mergeCell ref="C4:H4"/>
    <mergeCell ref="I4:K4"/>
    <mergeCell ref="L4:M4"/>
    <mergeCell ref="O4:P4"/>
    <mergeCell ref="Q4:S4"/>
    <mergeCell ref="V4:AA4"/>
    <mergeCell ref="AB4:AL4"/>
    <mergeCell ref="AO4:AT4"/>
    <mergeCell ref="AU4:BE4"/>
    <mergeCell ref="C5:H5"/>
    <mergeCell ref="I5:S5"/>
    <mergeCell ref="V5:AA5"/>
    <mergeCell ref="AB5:AL5"/>
    <mergeCell ref="AO5:AT5"/>
    <mergeCell ref="AU5:BE5"/>
    <mergeCell ref="C6:BE6"/>
    <mergeCell ref="C9:I9"/>
    <mergeCell ref="V9:AB9"/>
    <mergeCell ref="AO9:AU9"/>
    <mergeCell ref="AW9:BE9"/>
    <mergeCell ref="C10:I10"/>
    <mergeCell ref="V10:AB10"/>
    <mergeCell ref="AO10:AU10"/>
    <mergeCell ref="C11:D11"/>
    <mergeCell ref="V11:W11"/>
    <mergeCell ref="AO11:AP11"/>
    <mergeCell ref="C13:K13"/>
    <mergeCell ref="L13:S13"/>
    <mergeCell ref="V13:AD13"/>
    <mergeCell ref="AE13:AL13"/>
    <mergeCell ref="AO13:AW13"/>
    <mergeCell ref="AX13:BE13"/>
    <mergeCell ref="C14:K14"/>
    <mergeCell ref="L14:S14"/>
    <mergeCell ref="V14:AD14"/>
    <mergeCell ref="AE14:AL14"/>
    <mergeCell ref="AO14:AW14"/>
    <mergeCell ref="AX14:BE14"/>
    <mergeCell ref="C15:D15"/>
    <mergeCell ref="L15:S15"/>
    <mergeCell ref="V15:W15"/>
    <mergeCell ref="AE15:AL15"/>
    <mergeCell ref="AO15:AP15"/>
    <mergeCell ref="AX15:BE15"/>
    <mergeCell ref="C16:K16"/>
    <mergeCell ref="V16:AD16"/>
    <mergeCell ref="AO16:AW16"/>
    <mergeCell ref="E20:J20"/>
    <mergeCell ref="X20:AC20"/>
    <mergeCell ref="AQ20:AV20"/>
    <mergeCell ref="E21:J21"/>
    <mergeCell ref="X21:AC21"/>
    <mergeCell ref="AQ21:AV21"/>
    <mergeCell ref="E22:J22"/>
    <mergeCell ref="X22:AC22"/>
    <mergeCell ref="AQ22:AV22"/>
    <mergeCell ref="E23:J23"/>
    <mergeCell ref="X23:AC23"/>
    <mergeCell ref="AQ23:AV23"/>
    <mergeCell ref="C24:H24"/>
    <mergeCell ref="J24:R24"/>
    <mergeCell ref="V24:AA24"/>
    <mergeCell ref="AC24:AK24"/>
    <mergeCell ref="AO24:AT24"/>
    <mergeCell ref="AV24:BD24"/>
    <mergeCell ref="C25:S25"/>
    <mergeCell ref="V25:AL25"/>
    <mergeCell ref="AO25:BE25"/>
    <mergeCell ref="AO30:AV30"/>
    <mergeCell ref="Y31:AC31"/>
    <mergeCell ref="AO31:AV31"/>
    <mergeCell ref="AO32:AV32"/>
    <mergeCell ref="AO33:AU33"/>
    <mergeCell ref="V34:AC34"/>
    <mergeCell ref="C35:J35"/>
    <mergeCell ref="V35:AC35"/>
    <mergeCell ref="K9:S11"/>
    <mergeCell ref="AD9:AL11"/>
    <mergeCell ref="AW10:BE11"/>
    <mergeCell ref="L16:S17"/>
    <mergeCell ref="AE16:AL17"/>
    <mergeCell ref="AX16:BE17"/>
    <mergeCell ref="C18:D23"/>
    <mergeCell ref="E18:J19"/>
    <mergeCell ref="V18:W23"/>
    <mergeCell ref="X18:AC19"/>
    <mergeCell ref="AO18:AP23"/>
    <mergeCell ref="AQ18:AV19"/>
    <mergeCell ref="C26:F27"/>
    <mergeCell ref="G26:S27"/>
    <mergeCell ref="V26:Y27"/>
    <mergeCell ref="Z26:AL27"/>
    <mergeCell ref="AO26:AR27"/>
    <mergeCell ref="AS26:BE27"/>
    <mergeCell ref="C28:F29"/>
    <mergeCell ref="G28:Q29"/>
    <mergeCell ref="R28:S29"/>
    <mergeCell ref="V28:Y29"/>
    <mergeCell ref="Z28:AJ29"/>
    <mergeCell ref="AK28:AL29"/>
    <mergeCell ref="AO28:AR29"/>
    <mergeCell ref="AS28:BC29"/>
    <mergeCell ref="BD28:BE29"/>
    <mergeCell ref="K30:L34"/>
    <mergeCell ref="M30:S34"/>
    <mergeCell ref="AD30:AE34"/>
    <mergeCell ref="AF30:AL34"/>
    <mergeCell ref="AW30:AX34"/>
    <mergeCell ref="AY30:BE34"/>
    <mergeCell ref="V31:X33"/>
    <mergeCell ref="Y32:AC33"/>
    <mergeCell ref="AO34:AO35"/>
    <mergeCell ref="AP34:AT35"/>
    <mergeCell ref="AU34:AV35"/>
  </mergeCells>
  <phoneticPr fontId="1"/>
  <pageMargins left="0.78700000000000003" right="0.78700000000000003" top="0.98400000000000021" bottom="0.98400000000000021" header="0.51200000000000001" footer="0.51200000000000001"/>
  <pageSetup paperSize="9" fitToWidth="1" fitToHeight="1" orientation="landscape"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納付書等</vt:lpstr>
    </vt:vector>
  </TitlesOfParts>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勝山市役所</dc:creator>
  <cp:lastModifiedBy>zeimu</cp:lastModifiedBy>
  <cp:lastPrinted>2016-05-26T08:10:52Z</cp:lastPrinted>
  <dcterms:created xsi:type="dcterms:W3CDTF">2012-04-05T01:50:40Z</dcterms:created>
  <dcterms:modified xsi:type="dcterms:W3CDTF">2020-11-10T23:37:20Z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2020-11-10T23:37:20Z</vt:filetime>
  </property>
</Properties>
</file>