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680" yWindow="-120" windowWidth="29040" windowHeight="15840"/>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<sst xmlns="http://schemas.openxmlformats.org/spreadsheetml/2006/main" xmlns:r="http://schemas.openxmlformats.org/officeDocument/2006/relationships" count="558" uniqueCount="558">
  <si>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</si>
  <si>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</si>
  <si>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</si>
  <si>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</si>
  <si>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</si>
  <si>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</si>
  <si>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</si>
  <si>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</si>
  <si>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</si>
  <si>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</si>
  <si>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</si>
  <si>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</si>
  <si>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</si>
  <si>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</si>
  <si>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</si>
  <si>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</si>
  <si>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</si>
  <si>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</si>
  <si>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</si>
  <si>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交通</t>
  </si>
  <si>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</si>
  <si>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</si>
  <si>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</si>
  <si>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</si>
  <si>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</si>
  <si>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</si>
  <si>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</si>
  <si>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</si>
  <si>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介護保険特別会計</t>
  </si>
  <si>
    <t>元利償還金等(A)</t>
  </si>
  <si>
    <t>　補助費等</t>
    <rPh sb="1" eb="3">
      <t>ホジョ</t>
    </rPh>
    <rPh sb="3" eb="4">
      <t>ヒ</t>
    </rPh>
    <rPh sb="4" eb="5">
      <t>トウ</t>
    </rPh>
    <phoneticPr fontId="6"/>
  </si>
  <si>
    <t>勝山市</t>
  </si>
  <si>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</si>
  <si>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</si>
  <si>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</si>
  <si>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</si>
  <si>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</si>
  <si>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</si>
  <si>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</si>
  <si>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</si>
  <si>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</si>
  <si>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</si>
  <si>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</si>
  <si>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</si>
  <si>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</si>
  <si>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</si>
  <si>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下水道事業特別会計</t>
  </si>
  <si>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</si>
  <si>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</si>
  <si>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</si>
  <si>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</si>
  <si>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</si>
  <si>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</si>
  <si>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</si>
  <si>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</si>
  <si>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</si>
  <si>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</si>
  <si>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</si>
  <si>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</si>
  <si>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</si>
  <si>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</si>
  <si>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</si>
  <si>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</si>
  <si>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将来負担比率（分子）の構造</t>
  </si>
  <si>
    <t>　　都市計画税</t>
  </si>
  <si>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</si>
  <si>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</si>
  <si>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</si>
  <si>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r>
      <t>減債基金残高</t>
    </r>
    <r>
      <rPr>
        <sz val="11"/>
        <color theme="1"/>
        <rFont val="ＭＳ ゴシック"/>
      </rPr>
      <t>（注）</t>
    </r>
    <rPh sb="4" eb="6">
      <t>ザンダカ</t>
    </rPh>
    <rPh sb="7" eb="8">
      <t>チュウ</t>
    </rPh>
    <phoneticPr fontId="35"/>
  </si>
  <si>
    <t>減債基金積立相当額</t>
    <rPh sb="0" eb="2">
      <t>ゲンサイ</t>
    </rPh>
    <rPh sb="2" eb="4">
      <t>キキン</t>
    </rPh>
    <rPh sb="4" eb="6">
      <t>ツミタテ</t>
    </rPh>
    <rPh sb="6" eb="9">
      <t>ソウトウガク</t>
    </rPh>
    <phoneticPr fontId="35"/>
  </si>
  <si>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</si>
  <si>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</si>
  <si>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</si>
  <si>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</si>
  <si>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</si>
  <si>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</si>
  <si>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</si>
  <si>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</si>
  <si>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</si>
  <si>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</si>
  <si>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</si>
  <si>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</si>
  <si>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 4.14</t>
  </si>
  <si>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</si>
  <si>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</si>
  <si>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</si>
  <si>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</si>
  <si>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</si>
  <si>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</si>
  <si>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</si>
  <si>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</si>
  <si>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</si>
  <si>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</si>
  <si>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</si>
  <si>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</si>
  <si>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</si>
  <si>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</si>
  <si>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</si>
  <si>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</si>
  <si>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</si>
  <si>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</si>
  <si>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</si>
  <si>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</si>
  <si>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</si>
  <si>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</si>
  <si>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</si>
  <si>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</si>
  <si>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</si>
  <si>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</si>
  <si>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</si>
  <si>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</si>
  <si>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</si>
  <si>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</si>
  <si>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</si>
  <si>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</si>
  <si>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</si>
  <si>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</si>
  <si>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</si>
  <si>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</si>
  <si>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</si>
  <si>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</si>
  <si>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</si>
  <si>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令和2年国調</t>
    <rPh sb="0" eb="2">
      <t>レイワ</t>
    </rPh>
    <rPh sb="3" eb="4">
      <t>ネン</t>
    </rPh>
    <rPh sb="4" eb="5">
      <t>コク</t>
    </rPh>
    <rPh sb="5" eb="6">
      <t>チョウ</t>
    </rPh>
    <phoneticPr fontId="6"/>
  </si>
  <si>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</si>
  <si>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</si>
  <si>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</si>
  <si>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</si>
  <si>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</si>
  <si>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7"/>
  </si>
  <si>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</si>
  <si>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</si>
  <si>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</si>
  <si>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</si>
  <si>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</si>
  <si>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</si>
  <si>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</si>
  <si>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</si>
  <si>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</si>
  <si>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</si>
  <si>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</si>
  <si>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</si>
  <si>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</si>
  <si>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</si>
  <si>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</si>
  <si>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福井県</t>
  </si>
  <si>
    <t>資金不足
比率</t>
    <rPh sb="0" eb="2">
      <t>シキン</t>
    </rPh>
    <rPh sb="2" eb="4">
      <t>フソク</t>
    </rPh>
    <rPh sb="5" eb="7">
      <t>ヒリツ</t>
    </rPh>
    <phoneticPr fontId="6"/>
  </si>
  <si>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</si>
  <si>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</si>
  <si>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Ⅰ－２</t>
  </si>
  <si>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</si>
  <si>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</si>
  <si>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</si>
  <si>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</si>
  <si>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</si>
  <si>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</si>
  <si>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</si>
  <si>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</si>
  <si>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4"/>
  </si>
  <si>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</si>
  <si>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</si>
  <si>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</si>
  <si>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</si>
  <si>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</si>
  <si>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</si>
  <si>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</si>
  <si>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</si>
  <si>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</si>
  <si>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</si>
  <si>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</si>
  <si>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</si>
  <si>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</si>
  <si>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</si>
  <si>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</si>
  <si>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</si>
  <si>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</si>
  <si>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</si>
  <si>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</si>
  <si>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</si>
  <si>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</si>
  <si>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</si>
  <si>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</si>
  <si>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</si>
  <si>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</si>
  <si>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</si>
  <si>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</si>
  <si>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</si>
  <si>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</si>
  <si>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t>
  </si>
  <si>
    <t>参考</t>
    <rPh sb="0" eb="2">
      <t>サンコウ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</si>
  <si>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</si>
  <si>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</si>
  <si>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</si>
  <si>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</si>
  <si>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</si>
  <si>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</si>
  <si>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</si>
  <si>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</si>
  <si>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</si>
  <si>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-8.2</t>
  </si>
  <si>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</si>
  <si>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</si>
  <si>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</si>
  <si>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</si>
  <si>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</si>
  <si>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</si>
  <si>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</si>
  <si>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</si>
  <si>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</si>
  <si>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</si>
  <si>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</si>
  <si>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</si>
  <si>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</si>
  <si>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</si>
  <si>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</si>
  <si>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</si>
  <si>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</si>
  <si>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</si>
  <si>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</si>
  <si>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</si>
  <si>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</si>
  <si>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</si>
  <si>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</si>
  <si>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</si>
  <si>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</si>
  <si>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</si>
  <si>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</si>
  <si>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</si>
  <si>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</si>
  <si>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</si>
  <si>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</si>
  <si>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</si>
  <si>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</si>
  <si>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</si>
  <si>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副市区町村長</t>
    <rPh sb="0" eb="1">
      <t>フク</t>
    </rPh>
    <rPh sb="1" eb="3">
      <t>シク</t>
    </rPh>
    <rPh sb="3" eb="5">
      <t>チョウソン</t>
    </rPh>
    <rPh sb="5" eb="6">
      <t>チョウ</t>
    </rPh>
    <phoneticPr fontId="6"/>
  </si>
  <si>
    <t>-1.9</t>
  </si>
  <si>
    <t>経常一般財源等</t>
    <rPh sb="0" eb="2">
      <t>ケイジョウ</t>
    </rPh>
    <rPh sb="2" eb="4">
      <t>イッパン</t>
    </rPh>
    <rPh sb="4" eb="7">
      <t>ザイゲントウ</t>
    </rPh>
    <phoneticPr fontId="6"/>
  </si>
  <si>
    <t>-1.8</t>
  </si>
  <si>
    <t>経常経費充当一般財源等</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</si>
  <si>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</si>
  <si>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</si>
  <si>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</si>
  <si>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</si>
  <si>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</si>
  <si>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</si>
  <si>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</si>
  <si>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</si>
  <si>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</si>
  <si>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</si>
  <si>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</si>
  <si>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</si>
  <si>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</si>
  <si>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</si>
  <si>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</si>
  <si>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</si>
  <si>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</si>
  <si>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</si>
  <si>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</si>
  <si>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</si>
  <si>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</si>
  <si>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</si>
  <si>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</si>
  <si>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</si>
  <si>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</si>
  <si>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</si>
  <si>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</si>
  <si>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</si>
  <si>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</si>
  <si>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</si>
  <si>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</si>
  <si>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</si>
  <si>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育英基金</t>
    <rPh sb="0" eb="2">
      <t>イクエイ</t>
    </rPh>
    <rPh sb="2" eb="4">
      <t>キキン</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</si>
  <si>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</si>
  <si>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</si>
  <si>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積立金
現在高</t>
    <rPh sb="4" eb="7">
      <t>ゲンザイダカ</t>
    </rPh>
    <phoneticPr fontId="38"/>
  </si>
  <si>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</si>
  <si>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</si>
  <si>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</si>
  <si>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</si>
  <si>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</si>
  <si>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</si>
  <si>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</si>
  <si>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</si>
  <si>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</si>
  <si>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</si>
  <si>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</si>
  <si>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</si>
  <si>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</si>
  <si>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</si>
  <si>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項番</t>
    <rPh sb="0" eb="2">
      <t>コウバン</t>
    </rPh>
    <phoneticPr fontId="6"/>
  </si>
  <si>
    <t>　前年度繰上充用金</t>
  </si>
  <si>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</si>
  <si>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</si>
  <si>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</si>
  <si>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</si>
  <si>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</si>
  <si>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</si>
  <si>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</si>
  <si>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</si>
  <si>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</si>
  <si>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</si>
  <si>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</si>
  <si>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</si>
  <si>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</si>
  <si>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6"/>
  </si>
  <si>
    <t>充当一般財源等</t>
  </si>
  <si>
    <t>令和3年度</t>
  </si>
  <si>
    <t>福井県勝山市</t>
  </si>
  <si>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</si>
  <si>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</si>
  <si>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</si>
  <si>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7"/>
  </si>
  <si>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</si>
  <si>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</si>
  <si>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</si>
  <si>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</si>
  <si>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</si>
  <si>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</si>
  <si>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</si>
  <si>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勝山市農業公社</t>
    <rPh sb="0" eb="3">
      <t>カツヤマシ</t>
    </rPh>
    <rPh sb="3" eb="5">
      <t>ノウギョウ</t>
    </rPh>
    <rPh sb="5" eb="7">
      <t>コウシャ</t>
    </rPh>
    <phoneticPr fontId="6"/>
  </si>
  <si>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</si>
  <si>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</si>
  <si>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</si>
  <si>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</si>
  <si>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</si>
  <si>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</si>
  <si>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</si>
  <si>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</si>
  <si>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</si>
  <si>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</si>
  <si>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</si>
  <si>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</si>
  <si>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</si>
  <si>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</si>
  <si>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</si>
  <si>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</si>
  <si>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</si>
  <si>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</si>
  <si>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1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</si>
  <si>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</si>
  <si>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</si>
  <si>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</si>
  <si>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</si>
  <si>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</si>
  <si>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</si>
  <si>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</si>
  <si>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</si>
  <si>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</si>
  <si>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</si>
  <si>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</si>
  <si>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</si>
  <si>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</si>
  <si>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</si>
  <si>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</si>
  <si>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</si>
  <si>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</si>
  <si>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</si>
  <si>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</si>
  <si>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</si>
  <si>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</si>
  <si>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</si>
  <si>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 xml:space="preserve">※8：職員の状況については、令和3年地方公務員給与実態調査に基づいている。 </t>
  </si>
  <si>
    <t>法人事業税交付金</t>
  </si>
  <si>
    <t>市有林造成事業特別会計</t>
  </si>
  <si>
    <t>　　特別土地保有税</t>
  </si>
  <si>
    <t>企業債
（地方債）
現在高</t>
  </si>
  <si>
    <t>公債費</t>
  </si>
  <si>
    <t>地方特例交付金等</t>
    <rPh sb="7" eb="8">
      <t>トウ</t>
    </rPh>
    <phoneticPr fontId="1"/>
  </si>
  <si>
    <t>諸支出金</t>
    <rPh sb="3" eb="4">
      <t>キン</t>
    </rPh>
    <phoneticPr fontId="38"/>
  </si>
  <si>
    <t>　個人住民税減収補塡特例交付金</t>
  </si>
  <si>
    <t>前年度繰上充用金</t>
  </si>
  <si>
    <t>　法定目的税</t>
  </si>
  <si>
    <t>経常損益</t>
  </si>
  <si>
    <t>　軽自動車税減収補塡特例交付金</t>
    <rPh sb="8" eb="10">
      <t>ホテン</t>
    </rPh>
    <phoneticPr fontId="36"/>
  </si>
  <si>
    <t>　　入湯税</t>
  </si>
  <si>
    <t>　　事業所税</t>
  </si>
  <si>
    <t>　投資・出資金・貸付金</t>
  </si>
  <si>
    <t>性質別歳出の状況（単位 千円・％）</t>
    <rPh sb="0" eb="2">
      <t>セイシツ</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</si>
  <si>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</si>
  <si>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</si>
  <si>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</si>
  <si>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</si>
  <si>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</si>
  <si>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</si>
  <si>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</si>
  <si>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</si>
  <si>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</si>
  <si>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</si>
  <si>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</si>
  <si>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</si>
  <si>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</si>
  <si>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</si>
  <si>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</si>
  <si>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</si>
  <si>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勝山・永平寺衛生管理組合</t>
    <rPh sb="0" eb="2">
      <t>カツヤマ</t>
    </rPh>
    <rPh sb="3" eb="6">
      <t>エイヘイジ</t>
    </rPh>
    <rPh sb="6" eb="12">
      <t>エイセイカン</t>
    </rPh>
    <phoneticPr fontId="6"/>
  </si>
  <si>
    <t>令和2年度</t>
    <rPh sb="0" eb="2">
      <t>レイワ</t>
    </rPh>
    <rPh sb="4" eb="5">
      <t>ド</t>
    </rPh>
    <phoneticPr fontId="6"/>
  </si>
  <si>
    <t>　うち元金</t>
  </si>
  <si>
    <t>現年</t>
    <rPh sb="0" eb="1">
      <t>ゲン</t>
    </rPh>
    <rPh sb="1" eb="2">
      <t>ネン</t>
    </rPh>
    <phoneticPr fontId="6"/>
  </si>
  <si>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</si>
  <si>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</si>
  <si>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</si>
  <si>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</si>
  <si>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</si>
  <si>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</si>
  <si>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</si>
  <si>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</si>
  <si>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</si>
  <si>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</si>
  <si>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</si>
  <si>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</si>
  <si>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</si>
  <si>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実質収支</t>
    <rPh sb="0" eb="2">
      <t>ジッシツ</t>
    </rPh>
    <rPh sb="2" eb="4">
      <t>シュウシ</t>
    </rPh>
    <phoneticPr fontId="6"/>
  </si>
  <si>
    <t>繰入金</t>
  </si>
  <si>
    <t>下水道</t>
  </si>
  <si>
    <t>実質公債費比率</t>
  </si>
  <si>
    <t>再差引収支</t>
    <rPh sb="0" eb="1">
      <t>サイ</t>
    </rPh>
    <rPh sb="1" eb="3">
      <t>サシヒキ</t>
    </rPh>
    <rPh sb="3" eb="5">
      <t>シュウシ</t>
    </rPh>
    <phoneticPr fontId="6"/>
  </si>
  <si>
    <t>財政再生基準</t>
  </si>
  <si>
    <t>加入世帯数(世帯)</t>
  </si>
  <si>
    <t>　繰出金</t>
  </si>
  <si>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</si>
  <si>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</si>
  <si>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</si>
  <si>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</si>
  <si>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</si>
  <si>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</si>
  <si>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</si>
  <si>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</si>
  <si>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</si>
  <si>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</si>
  <si>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</si>
  <si>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</si>
  <si>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　うち臨時財政対策債</t>
  </si>
  <si>
    <t>歳入合計</t>
  </si>
  <si>
    <t>普通建設事業費</t>
  </si>
  <si>
    <t>　類似団体は、将来負担比率、実質公債費比率ともに改善傾向にある一方、当市では将来負担比率は改善傾向にあるものの、実質公債費比率はここ数年停滞している。また、類似団体と比較し将来負担比率は依然高い水準のまま推移しており、今後、中学校再編をはじめとした大型プロジェクトが予定されており、元金償還が本格化し、ますます公債費負担が増大し、実質公債費比率、将来負担比率ともに数値の悪化が懸念されている。そのため、今後の公債費負担が大きく膨らまないよう、地方債の発行と公共施設の長寿命化、集約化のバランスを検討していきたい。</t>
    <rPh sb="38" eb="40">
      <t>ショウライ</t>
    </rPh>
    <rPh sb="40" eb="44">
      <t>フタンヒ</t>
    </rPh>
    <rPh sb="45" eb="47">
      <t>カイゼン</t>
    </rPh>
    <rPh sb="47" eb="49">
      <t>ケイコウ</t>
    </rPh>
    <rPh sb="56" eb="58">
      <t>ジッシツ</t>
    </rPh>
    <rPh sb="58" eb="61">
      <t>コウサイヒ</t>
    </rPh>
    <rPh sb="61" eb="63">
      <t>ヒリツ</t>
    </rPh>
    <rPh sb="78" eb="80">
      <t>ルイジ</t>
    </rPh>
    <rPh sb="80" eb="82">
      <t>ダンタイ</t>
    </rPh>
    <rPh sb="83" eb="86">
      <t>ヒカク</t>
    </rPh>
    <rPh sb="93" eb="95">
      <t>イゼン</t>
    </rPh>
    <rPh sb="133" eb="135">
      <t>ヨテイ</t>
    </rPh>
    <phoneticPr fontId="6"/>
  </si>
  <si>
    <t>勝山市土地開発公社</t>
    <rPh sb="0" eb="3">
      <t>カツヤマシ</t>
    </rPh>
    <rPh sb="3" eb="5">
      <t>トチ</t>
    </rPh>
    <rPh sb="5" eb="7">
      <t>カイハツ</t>
    </rPh>
    <rPh sb="7" eb="9">
      <t>コウシャ</t>
    </rPh>
    <phoneticPr fontId="6"/>
  </si>
  <si>
    <t>　うち補助</t>
  </si>
  <si>
    <t>　うち単独</t>
  </si>
  <si>
    <t>令和2年度</t>
    <rPh sb="0" eb="2">
      <t>レイワ</t>
    </rPh>
    <rPh sb="3" eb="5">
      <t>ネンド</t>
    </rPh>
    <phoneticPr fontId="6"/>
  </si>
  <si>
    <t>災害復旧事業費</t>
  </si>
  <si>
    <t>実質公債費比率</t>
    <rPh sb="0" eb="2">
      <t>ジッシツ</t>
    </rPh>
    <rPh sb="2" eb="5">
      <t>コウサイヒ</t>
    </rPh>
    <rPh sb="5" eb="7">
      <t>ヒリツ</t>
    </rPh>
    <phoneticPr fontId="37"/>
  </si>
  <si>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</si>
  <si>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</si>
  <si>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</si>
  <si>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</si>
  <si>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</si>
  <si>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</si>
  <si>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</si>
  <si>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</si>
  <si>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</si>
  <si>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</si>
  <si>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</si>
  <si>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</si>
  <si>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</si>
  <si>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</si>
  <si>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</si>
  <si>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</si>
  <si>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</si>
  <si>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</si>
  <si>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</si>
  <si>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育英資金特別会計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</si>
  <si>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</si>
  <si>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</si>
  <si>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</si>
  <si>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</si>
  <si>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</si>
  <si>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</si>
  <si>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水道事業会計</t>
  </si>
  <si>
    <t>法適用企業</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</si>
  <si>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</si>
  <si>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</si>
  <si>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</si>
  <si>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</si>
  <si>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</si>
  <si>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</si>
  <si>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</si>
  <si>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</si>
  <si>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</si>
  <si>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</si>
  <si>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</si>
  <si>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</si>
  <si>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7"/>
  </si>
  <si>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</si>
  <si>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</si>
  <si>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</si>
  <si>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</si>
  <si>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</si>
  <si>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</si>
  <si>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</si>
  <si>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</si>
  <si>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</si>
  <si>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</si>
  <si>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</si>
  <si>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</si>
  <si>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</si>
  <si>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</si>
  <si>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</si>
  <si>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</si>
  <si>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</si>
  <si>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</si>
  <si>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</si>
  <si>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</si>
  <si>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7"/>
  </si>
  <si>
    <t>令和3年度</t>
    <rPh sb="0" eb="2">
      <t>レイワ</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</si>
  <si>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</si>
  <si>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</si>
  <si>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</si>
  <si>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</si>
  <si>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</si>
  <si>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</si>
  <si>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</si>
  <si>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</si>
  <si>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</si>
  <si>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</si>
  <si>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</si>
  <si>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</si>
  <si>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</si>
  <si>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</si>
  <si>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</si>
  <si>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</si>
  <si>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</si>
  <si>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</si>
  <si>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</si>
  <si>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</si>
  <si>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</si>
  <si>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</si>
  <si>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</si>
  <si>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</si>
  <si>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</si>
  <si>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</si>
  <si>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</si>
  <si>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</si>
  <si>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</si>
  <si>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</si>
  <si>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</si>
  <si>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</si>
  <si>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その他会計（赤字）</t>
  </si>
  <si>
    <t>（百万円）</t>
  </si>
  <si>
    <t>H28末</t>
  </si>
  <si>
    <t>H29末</t>
  </si>
  <si>
    <t>H30末</t>
  </si>
  <si>
    <t>R01末</t>
  </si>
  <si>
    <t>R02末</t>
  </si>
  <si>
    <t>大野・勝山地区広域行政事務組合</t>
    <rPh sb="0" eb="2">
      <t>オオノ</t>
    </rPh>
    <rPh sb="3" eb="5">
      <t>カツヤマ</t>
    </rPh>
    <rPh sb="5" eb="7">
      <t>チク</t>
    </rPh>
    <rPh sb="7" eb="9">
      <t>コウイキ</t>
    </rPh>
    <rPh sb="9" eb="11">
      <t>ギョウセイ</t>
    </rPh>
    <rPh sb="11" eb="15">
      <t>ジムク</t>
    </rPh>
    <phoneticPr fontId="6"/>
  </si>
  <si>
    <t>福井県市町総合事務組合（事業会計分）</t>
  </si>
  <si>
    <t>福井県市町総合事務組合（普通会計分）</t>
  </si>
  <si>
    <t>福井県後期高齢者医療広域連合</t>
  </si>
  <si>
    <t>福井県後期高齢者医療広域連合（事業会計）</t>
  </si>
  <si>
    <t>福井県自治会館組合</t>
  </si>
  <si>
    <t>市有林造成事業基金</t>
    <rPh sb="0" eb="3">
      <t>シユウ</t>
    </rPh>
    <rPh sb="5" eb="7">
      <t>ジギョウ</t>
    </rPh>
    <rPh sb="7" eb="9">
      <t>キキン</t>
    </rPh>
    <phoneticPr fontId="6"/>
  </si>
  <si>
    <t>ふるさと水と土保全基金</t>
    <rPh sb="4" eb="5">
      <t>ミズ</t>
    </rPh>
    <rPh sb="6" eb="7">
      <t>ツチ</t>
    </rPh>
    <rPh sb="7" eb="9">
      <t>ホゼン</t>
    </rPh>
    <rPh sb="9" eb="11">
      <t>キキン</t>
    </rPh>
    <phoneticPr fontId="6"/>
  </si>
  <si>
    <t>ふるさとルネッサンス基金</t>
    <rPh sb="10" eb="12">
      <t>キキン</t>
    </rPh>
    <phoneticPr fontId="6"/>
  </si>
  <si>
    <t>北谷地区活性化及び各地区の特色ある地域づくり基金</t>
    <rPh sb="0" eb="2">
      <t>キタダニ</t>
    </rPh>
    <rPh sb="2" eb="4">
      <t>チク</t>
    </rPh>
    <rPh sb="4" eb="7">
      <t>カッセイカ</t>
    </rPh>
    <rPh sb="7" eb="8">
      <t>オヨ</t>
    </rPh>
    <rPh sb="9" eb="12">
      <t>カクチク</t>
    </rPh>
    <rPh sb="13" eb="15">
      <t>トクショク</t>
    </rPh>
    <rPh sb="17" eb="19">
      <t>チイキ</t>
    </rPh>
    <rPh sb="22" eb="24">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</si>
  <si>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</si>
  <si>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</si>
  <si>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将来負担比率は公共施設適正管理推進事業債や緊急防災・減災事業債などの地方債を発行しているため高い水準にあるが、令和3年度は国による地方交付税措置を手厚くしていただいたこと等により減債基金への積立ができたため、大きく改善することができた。しかしながら、今後中学校再編をはじめとした大型プロジェクトが予定されていることから、地方債の発行額は大きく増加するとともに将来負担比率も同様に悪化する見込である。現状、類似団体と比較しても有形固定資産減価償却率も高い水準にあることから、今後は、「勝山市公共施設個別施設計画」の見直しを検討し、経過年数や利用状況等を踏まえた今後の方針を立てて、公共施設等適正管理推進事業債を有効活用しつつ施設の長寿命化を図り建替え費用などの抑制をする一方、極端に将来負担額が増加することのないよう、健全な財政運営に取り組む必要がある。</t>
    <rPh sb="56" eb="58">
      <t>レイワ</t>
    </rPh>
    <rPh sb="59" eb="61">
      <t>ネンド</t>
    </rPh>
    <rPh sb="62" eb="63">
      <t>クニ</t>
    </rPh>
    <rPh sb="66" eb="68">
      <t>チホウ</t>
    </rPh>
    <rPh sb="68" eb="71">
      <t>コウフゼイ</t>
    </rPh>
    <rPh sb="71" eb="73">
      <t>ソチ</t>
    </rPh>
    <rPh sb="74" eb="76">
      <t>テアツ</t>
    </rPh>
    <rPh sb="86" eb="87">
      <t>トウ</t>
    </rPh>
    <rPh sb="90" eb="92">
      <t>ゲンサイ</t>
    </rPh>
    <rPh sb="92" eb="94">
      <t>キキン</t>
    </rPh>
    <rPh sb="96" eb="98">
      <t>ツミタテ</t>
    </rPh>
    <rPh sb="105" eb="106">
      <t>オオ</t>
    </rPh>
    <rPh sb="108" eb="110">
      <t>カイゼン</t>
    </rPh>
    <rPh sb="126" eb="128">
      <t>コンゴ</t>
    </rPh>
    <rPh sb="128" eb="131">
      <t>チュウガッコウ</t>
    </rPh>
    <rPh sb="131" eb="133">
      <t>サイヘン</t>
    </rPh>
    <rPh sb="140" eb="142">
      <t>オオガタ</t>
    </rPh>
    <rPh sb="149" eb="151">
      <t>ヨテイ</t>
    </rPh>
    <rPh sb="161" eb="164">
      <t>チホウサイ</t>
    </rPh>
    <rPh sb="165" eb="168">
      <t>ハッコウガク</t>
    </rPh>
    <rPh sb="169" eb="170">
      <t>オオ</t>
    </rPh>
    <rPh sb="172" eb="174">
      <t>ゾウカ</t>
    </rPh>
    <rPh sb="180" eb="186">
      <t>ショウライフ</t>
    </rPh>
    <rPh sb="187" eb="189">
      <t>ドウヨウ</t>
    </rPh>
    <rPh sb="190" eb="192">
      <t>アッカ</t>
    </rPh>
    <rPh sb="194" eb="196">
      <t>ミコミ</t>
    </rPh>
    <rPh sb="200" eb="202">
      <t>ゲンジョウ</t>
    </rPh>
    <rPh sb="203" eb="205">
      <t>ルイジ</t>
    </rPh>
    <rPh sb="205" eb="207">
      <t>ダンタイ</t>
    </rPh>
    <rPh sb="208" eb="210">
      <t>ヒカク</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</si>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</sst>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1">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0" applyFont="1" applyBorder="1">
      <alignment vertical="center"/>
    </xf>
    <xf numFmtId="0" fontId="11" fillId="0" borderId="30" xfId="9" applyFont="1" applyBorder="1">
      <alignment vertical="center"/>
    </xf>
    <xf numFmtId="0" fontId="11"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0"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0" applyFont="1" applyBorder="1" applyAlignment="1">
      <alignment horizontal="center" vertical="center" shrinkToFit="1"/>
    </xf>
    <xf numFmtId="0" fontId="11"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0"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3" borderId="20" xfId="12" applyFont="1" applyFill="1" applyBorder="1" applyAlignment="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56"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12" xfId="12" applyFont="1" applyFill="1" applyBorder="1">
      <alignment vertical="center"/>
    </xf>
    <xf numFmtId="0" fontId="18" fillId="3" borderId="8" xfId="12" applyFont="1" applyFill="1" applyBorder="1" applyAlignment="1">
      <alignment horizontal="left" vertical="center"/>
    </xf>
    <xf numFmtId="0" fontId="18" fillId="3" borderId="12"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2" xfId="12" applyFont="1" applyFill="1" applyBorder="1" applyAlignment="1">
      <alignment horizontal="left" vertical="center"/>
    </xf>
    <xf numFmtId="0" fontId="19" fillId="3" borderId="56" xfId="12" applyFont="1" applyFill="1" applyBorder="1" applyAlignment="1">
      <alignment horizontal="left" vertical="center"/>
    </xf>
    <xf numFmtId="0" fontId="18" fillId="3" borderId="12"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20" fillId="3" borderId="0" xfId="16" applyFont="1" applyFill="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23" xfId="12" applyFont="1" applyFill="1" applyBorder="1">
      <alignment vertical="center"/>
    </xf>
    <xf numFmtId="0" fontId="18" fillId="3" borderId="0" xfId="12" applyFont="1" applyFill="1" applyAlignment="1">
      <alignment horizontal="left" vertical="center"/>
    </xf>
    <xf numFmtId="0" fontId="18" fillId="3" borderId="16"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23"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23"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34" xfId="12" applyFont="1" applyFill="1" applyBorder="1">
      <alignment vertical="center"/>
    </xf>
    <xf numFmtId="0" fontId="18" fillId="3" borderId="30" xfId="12" applyFont="1" applyFill="1" applyBorder="1">
      <alignment vertical="center"/>
    </xf>
    <xf numFmtId="0" fontId="18" fillId="3" borderId="42" xfId="12" applyFont="1" applyFill="1" applyBorder="1">
      <alignment vertical="center"/>
    </xf>
    <xf numFmtId="0" fontId="18" fillId="3" borderId="42" xfId="12" applyFont="1" applyFill="1" applyBorder="1" applyAlignment="1">
      <alignment vertical="center" shrinkToFit="1"/>
    </xf>
    <xf numFmtId="0" fontId="18" fillId="3" borderId="31" xfId="12" applyFont="1" applyFill="1" applyBorder="1">
      <alignment vertical="center"/>
    </xf>
    <xf numFmtId="0" fontId="18" fillId="3" borderId="0" xfId="12" applyFont="1" applyFill="1" applyAlignment="1">
      <alignment vertical="center" shrinkToFit="1"/>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Alignment="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lignment horizontal="center" vertical="center"/>
    </xf>
    <xf numFmtId="0" fontId="18" fillId="3" borderId="23" xfId="12" applyFont="1" applyFill="1" applyBorder="1" applyAlignment="1">
      <alignment horizontal="right" vertical="center"/>
    </xf>
    <xf numFmtId="0" fontId="18" fillId="3" borderId="34" xfId="12" applyFont="1" applyFill="1" applyBorder="1" applyAlignment="1">
      <alignment horizontal="right" vertical="center" wrapTex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34" xfId="12" applyFont="1" applyFill="1" applyBorder="1" applyAlignment="1">
      <alignment horizontal="right" vertical="center"/>
    </xf>
    <xf numFmtId="0" fontId="18"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0" fontId="18" fillId="3" borderId="16" xfId="12" applyFont="1" applyFill="1" applyBorder="1">
      <alignment vertical="center"/>
    </xf>
    <xf numFmtId="0" fontId="18" fillId="3" borderId="14" xfId="12" applyFont="1" applyFill="1" applyBorder="1" applyAlignment="1">
      <alignment horizontal="left" vertical="center"/>
    </xf>
    <xf numFmtId="0" fontId="18" fillId="3" borderId="14" xfId="12" applyFont="1" applyFill="1" applyBorder="1">
      <alignment vertical="center"/>
    </xf>
    <xf numFmtId="0" fontId="18" fillId="3" borderId="15" xfId="12" applyFont="1" applyFill="1" applyBorder="1">
      <alignment vertical="center"/>
    </xf>
    <xf numFmtId="0" fontId="18" fillId="3" borderId="14" xfId="12" applyFont="1" applyFill="1" applyBorder="1" applyAlignment="1">
      <alignment vertical="center" shrinkToFit="1"/>
    </xf>
    <xf numFmtId="0" fontId="18" fillId="3" borderId="16" xfId="12" applyFont="1" applyFill="1" applyBorder="1" applyAlignment="1">
      <alignment horizontal="right" vertical="center"/>
    </xf>
    <xf numFmtId="0" fontId="18" fillId="3" borderId="14" xfId="12" applyFont="1" applyFill="1" applyBorder="1" applyAlignment="1">
      <alignment horizontal="right" vertical="center"/>
    </xf>
    <xf numFmtId="0" fontId="18" fillId="3" borderId="15" xfId="12" applyFont="1" applyFill="1" applyBorder="1" applyAlignment="1">
      <alignment horizontal="right" vertical="center"/>
    </xf>
    <xf numFmtId="0" fontId="18" fillId="3" borderId="16" xfId="12" applyFont="1" applyFill="1" applyBorder="1" applyAlignment="1">
      <alignment horizontal="center" vertical="center"/>
    </xf>
    <xf numFmtId="0" fontId="18" fillId="3" borderId="17" xfId="12" applyFont="1" applyFill="1" applyBorder="1" applyAlignment="1">
      <alignment horizontal="center" vertical="center"/>
    </xf>
    <xf numFmtId="0" fontId="18" fillId="3" borderId="32" xfId="12" applyFont="1" applyFill="1" applyBorder="1" applyAlignment="1">
      <alignment horizontal="center" vertical="center"/>
    </xf>
    <xf numFmtId="183" fontId="18" fillId="3" borderId="30" xfId="17" applyNumberFormat="1" applyFont="1" applyFill="1" applyBorder="1" applyAlignment="1">
      <alignment horizontal="right" vertical="center" shrinkToFit="1"/>
    </xf>
    <xf numFmtId="183" fontId="18" fillId="3" borderId="42" xfId="16" applyNumberFormat="1" applyFont="1" applyFill="1" applyBorder="1" applyAlignment="1">
      <alignment horizontal="right" vertical="center" shrinkToFit="1"/>
    </xf>
    <xf numFmtId="183" fontId="18" fillId="3" borderId="3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4" fontId="18" fillId="3" borderId="32" xfId="17" applyNumberFormat="1" applyFont="1" applyFill="1" applyBorder="1" applyAlignment="1">
      <alignment horizontal="right" vertical="center" shrinkToFit="1"/>
    </xf>
    <xf numFmtId="184" fontId="18" fillId="3" borderId="108"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3" fontId="18" fillId="3" borderId="135"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0" fontId="18" fillId="3" borderId="59"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54" xfId="17" applyNumberFormat="1" applyFont="1" applyFill="1" applyBorder="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0" fontId="18" fillId="3" borderId="12" xfId="12" applyFont="1" applyFill="1" applyBorder="1" applyAlignment="1">
      <alignment horizontal="center" vertical="top"/>
    </xf>
    <xf numFmtId="0" fontId="18" fillId="3" borderId="8" xfId="12" applyFont="1" applyFill="1" applyBorder="1" applyAlignment="1">
      <alignment horizontal="center" vertical="top"/>
    </xf>
    <xf numFmtId="0" fontId="18" fillId="3" borderId="56" xfId="12" applyFont="1" applyFill="1" applyBorder="1" applyAlignment="1">
      <alignment horizontal="center" vertical="top"/>
    </xf>
    <xf numFmtId="0" fontId="18" fillId="3" borderId="12"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61" xfId="12" applyFont="1" applyFill="1" applyBorder="1" applyAlignment="1">
      <alignment horizontal="left" vertical="center" wrapText="1"/>
    </xf>
    <xf numFmtId="0" fontId="16" fillId="3" borderId="8" xfId="12" applyFont="1" applyFill="1" applyBorder="1">
      <alignment vertical="center"/>
    </xf>
    <xf numFmtId="0" fontId="16" fillId="3" borderId="0" xfId="12" applyFont="1" applyFill="1">
      <alignment vertical="center"/>
    </xf>
    <xf numFmtId="0" fontId="18" fillId="3" borderId="23" xfId="12" applyFont="1" applyFill="1" applyBorder="1" applyAlignment="1">
      <alignment horizontal="center" vertical="top"/>
    </xf>
    <xf numFmtId="0" fontId="18" fillId="3" borderId="0" xfId="12" applyFont="1" applyFill="1" applyAlignment="1">
      <alignment horizontal="center" vertical="top"/>
    </xf>
    <xf numFmtId="0" fontId="18" fillId="3" borderId="34" xfId="12" applyFont="1" applyFill="1" applyBorder="1" applyAlignment="1">
      <alignment horizontal="center" vertical="top"/>
    </xf>
    <xf numFmtId="0" fontId="18" fillId="3" borderId="23"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34" xfId="12" applyFont="1" applyFill="1" applyBorder="1" applyAlignment="1">
      <alignment horizontal="center" vertical="top" wrapText="1"/>
    </xf>
    <xf numFmtId="0" fontId="18" fillId="3" borderId="36" xfId="12" applyFont="1" applyFill="1" applyBorder="1" applyAlignment="1">
      <alignment horizontal="left" vertical="center"/>
    </xf>
    <xf numFmtId="0" fontId="18" fillId="3" borderId="11" xfId="12" applyFont="1" applyFill="1" applyBorder="1" applyAlignment="1">
      <alignment horizontal="center" vertical="center"/>
    </xf>
    <xf numFmtId="0" fontId="18" fillId="3" borderId="8" xfId="12" applyFont="1" applyFill="1" applyBorder="1">
      <alignment vertical="center"/>
    </xf>
    <xf numFmtId="0" fontId="18" fillId="3" borderId="9" xfId="12" applyFont="1" applyFill="1" applyBorder="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lignment horizontal="center" vertical="top" wrapText="1"/>
    </xf>
    <xf numFmtId="0" fontId="18" fillId="3" borderId="14" xfId="12" applyFont="1" applyFill="1" applyBorder="1" applyAlignment="1">
      <alignment horizontal="center" vertical="top" wrapText="1"/>
    </xf>
    <xf numFmtId="0" fontId="18" fillId="3" borderId="22" xfId="12" applyFont="1" applyFill="1" applyBorder="1" applyAlignment="1">
      <alignment horizontal="center"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183" fontId="18"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8" fillId="3" borderId="35" xfId="12" applyFont="1" applyFill="1" applyBorder="1">
      <alignment vertical="center"/>
    </xf>
    <xf numFmtId="183" fontId="18"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lignment horizontal="center" vertical="center"/>
    </xf>
    <xf numFmtId="0" fontId="18" fillId="3" borderId="17" xfId="12" applyFont="1" applyFill="1" applyBorder="1">
      <alignment vertical="center"/>
    </xf>
    <xf numFmtId="0" fontId="18" fillId="3" borderId="39" xfId="12" applyFont="1" applyFill="1" applyBorder="1" applyAlignment="1">
      <alignment horizontal="center" vertical="center"/>
    </xf>
    <xf numFmtId="185" fontId="18" fillId="3" borderId="3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43"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lignment horizontal="right" vertical="center" shrinkToFit="1"/>
    </xf>
    <xf numFmtId="185" fontId="18" fillId="3" borderId="14" xfId="17" applyNumberFormat="1" applyFont="1" applyFill="1" applyBorder="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0" fontId="16" fillId="3" borderId="0" xfId="12" applyFont="1" applyFill="1" applyAlignment="1">
      <alignment horizontal="center" vertical="center"/>
    </xf>
    <xf numFmtId="0" fontId="3" fillId="3" borderId="14" xfId="12" applyFont="1" applyFill="1" applyBorder="1" applyAlignment="1">
      <alignment vertical="center" shrinkToFit="1"/>
    </xf>
    <xf numFmtId="0" fontId="19" fillId="3" borderId="37" xfId="12" applyFont="1" applyFill="1" applyBorder="1" applyAlignment="1">
      <alignment horizontal="center" vertical="center"/>
    </xf>
    <xf numFmtId="0" fontId="18" fillId="3" borderId="38" xfId="12" applyFont="1" applyFill="1" applyBorder="1" applyAlignment="1">
      <alignment horizontal="left" vertical="center"/>
    </xf>
    <xf numFmtId="0" fontId="18" fillId="3" borderId="19" xfId="12" applyFont="1" applyFill="1" applyBorder="1" applyAlignment="1">
      <alignment horizontal="left" vertical="center" wrapText="1"/>
    </xf>
    <xf numFmtId="183" fontId="18" fillId="3" borderId="148" xfId="17"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150"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4" fontId="18" fillId="3" borderId="97" xfId="17" applyNumberFormat="1" applyFont="1" applyFill="1" applyBorder="1" applyAlignment="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0" fontId="18" fillId="3" borderId="50" xfId="12" applyFont="1" applyFill="1" applyBorder="1" applyAlignment="1">
      <alignment horizontal="center" vertical="center"/>
    </xf>
    <xf numFmtId="185" fontId="18" fillId="3" borderId="5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18" fillId="3" borderId="74" xfId="12" applyFont="1" applyFill="1" applyBorder="1" applyAlignment="1">
      <alignment horizontal="center" vertical="center"/>
    </xf>
    <xf numFmtId="184" fontId="18" fillId="3" borderId="158"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58" xfId="12" applyFont="1" applyFill="1" applyBorder="1">
      <alignment vertical="center"/>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20"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1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30"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43" xfId="12" applyFont="1" applyFill="1" applyBorder="1">
      <alignment vertical="center"/>
    </xf>
    <xf numFmtId="0" fontId="18" fillId="3" borderId="23" xfId="17" applyFont="1" applyFill="1" applyBorder="1" applyAlignment="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lignment horizontal="left" vertical="center" shrinkToFit="1"/>
    </xf>
    <xf numFmtId="0" fontId="18"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8"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8" fillId="3" borderId="166" xfId="17" applyNumberFormat="1" applyFont="1" applyFill="1" applyBorder="1" applyAlignment="1">
      <alignment horizontal="right" vertical="center" shrinkToFit="1"/>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1" fillId="3" borderId="64" xfId="12" applyFont="1" applyFill="1" applyBorder="1" applyAlignment="1">
      <alignment horizontal="center" vertical="center"/>
    </xf>
    <xf numFmtId="0" fontId="2" fillId="3" borderId="20" xfId="12" applyFont="1" applyFill="1" applyBorder="1">
      <alignment vertical="center"/>
    </xf>
    <xf numFmtId="184" fontId="18" fillId="3" borderId="68"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0" fontId="18" fillId="0" borderId="167" xfId="11" applyFont="1" applyBorder="1" applyAlignment="1" applyProtection="1">
      <alignment horizontal="left" vertical="center" shrinkToFit="1"/>
      <protection locked="0"/>
    </xf>
    <xf numFmtId="0" fontId="18" fillId="0" borderId="123" xfId="11" applyFont="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23"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0" xfId="20" applyNumberFormat="1"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87331</c:v>
                </c:pt>
                <c:pt idx="1">
                  <c:v>77484</c:v>
                </c:pt>
                <c:pt idx="2">
                  <c:v>77131</c:v>
                </c:pt>
                <c:pt idx="3">
                  <c:v>88764</c:v>
                </c:pt>
                <c:pt idx="4">
                  <c:v>79048</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2.82</c:v>
                </c:pt>
                <c:pt idx="1">
                  <c:v>3.48</c:v>
                </c:pt>
                <c:pt idx="2">
                  <c:v>3.65</c:v>
                </c:pt>
                <c:pt idx="3">
                  <c:v>4.21</c:v>
                </c:pt>
                <c:pt idx="4">
                  <c:v>5.92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13.84</c:v>
                </c:pt>
                <c:pt idx="1">
                  <c:v>16.23</c:v>
                </c:pt>
                <c:pt idx="2">
                  <c:v>20.6</c:v>
                </c:pt>
                <c:pt idx="3">
                  <c:v>22.81</c:v>
                </c:pt>
                <c:pt idx="4">
                  <c:v>23.97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-4.1399999999999997</c:v>
                </c:pt>
                <c:pt idx="1">
                  <c:v>3.2</c:v>
                </c:pt>
                <c:pt idx="2">
                  <c:v>4.59</c:v>
                </c:pt>
                <c:pt idx="3">
                  <c:v>3.45</c:v>
                </c:pt>
                <c:pt idx="4">
                  <c:v>3.86</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市有林造成事業特別会計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4.e-002</c:v>
                </c:pt>
                <c:pt idx="2">
                  <c:v>#N/A</c:v>
                </c:pt>
                <c:pt idx="3">
                  <c:v>0</c:v>
                </c:pt>
                <c:pt idx="4">
                  <c:v>#N/A</c:v>
                </c:pt>
                <c:pt idx="5">
                  <c:v>1.e-002</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育英資金特別会計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4.e-002</c:v>
                </c:pt>
                <c:pt idx="4">
                  <c:v>#N/A</c:v>
                </c:pt>
                <c:pt idx="5">
                  <c:v>0</c:v>
                </c:pt>
                <c:pt idx="6">
                  <c:v>#N/A</c:v>
                </c:pt>
                <c:pt idx="7">
                  <c:v>7.0000000000000007e-002</c:v>
                </c:pt>
                <c:pt idx="8">
                  <c:v>#N/A</c:v>
                </c:pt>
                <c:pt idx="9">
                  <c:v>6.e-002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1.55</c:v>
                </c:pt>
                <c:pt idx="2">
                  <c:v>#N/A</c:v>
                </c:pt>
                <c:pt idx="3">
                  <c:v>0.48</c:v>
                </c:pt>
                <c:pt idx="4">
                  <c:v>#N/A</c:v>
                </c:pt>
                <c:pt idx="5">
                  <c:v>9.e-002</c:v>
                </c:pt>
                <c:pt idx="6">
                  <c:v>#N/A</c:v>
                </c:pt>
                <c:pt idx="7">
                  <c:v>0.34</c:v>
                </c:pt>
                <c:pt idx="8">
                  <c:v>#N/A</c:v>
                </c:pt>
                <c:pt idx="9">
                  <c:v>0.11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0.82</c:v>
                </c:pt>
                <c:pt idx="2">
                  <c:v>#N/A</c:v>
                </c:pt>
                <c:pt idx="3">
                  <c:v>0.57999999999999996</c:v>
                </c:pt>
                <c:pt idx="4">
                  <c:v>#N/A</c:v>
                </c:pt>
                <c:pt idx="5">
                  <c:v>0.44</c:v>
                </c:pt>
                <c:pt idx="6">
                  <c:v>#N/A</c:v>
                </c:pt>
                <c:pt idx="7">
                  <c:v>0.51</c:v>
                </c:pt>
                <c:pt idx="8">
                  <c:v>#N/A</c:v>
                </c:pt>
                <c:pt idx="9">
                  <c:v>0.37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2.77</c:v>
                </c:pt>
                <c:pt idx="2">
                  <c:v>#N/A</c:v>
                </c:pt>
                <c:pt idx="3">
                  <c:v>3.43</c:v>
                </c:pt>
                <c:pt idx="4">
                  <c:v>#N/A</c:v>
                </c:pt>
                <c:pt idx="5">
                  <c:v>3.62</c:v>
                </c:pt>
                <c:pt idx="6">
                  <c:v>#N/A</c:v>
                </c:pt>
                <c:pt idx="7">
                  <c:v>4.13</c:v>
                </c:pt>
                <c:pt idx="8">
                  <c:v>#N/A</c:v>
                </c:pt>
                <c:pt idx="9">
                  <c:v>5.85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12.45</c:v>
                </c:pt>
                <c:pt idx="2">
                  <c:v>#N/A</c:v>
                </c:pt>
                <c:pt idx="3">
                  <c:v>12.18</c:v>
                </c:pt>
                <c:pt idx="4">
                  <c:v>#N/A</c:v>
                </c:pt>
                <c:pt idx="5">
                  <c:v>12.19</c:v>
                </c:pt>
                <c:pt idx="6">
                  <c:v>#N/A</c:v>
                </c:pt>
                <c:pt idx="7">
                  <c:v>11.77</c:v>
                </c:pt>
                <c:pt idx="8">
                  <c:v>#N/A</c:v>
                </c:pt>
                <c:pt idx="9">
                  <c:v>11.26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1090</c:v>
                </c:pt>
                <c:pt idx="5">
                  <c:v>1097</c:v>
                </c:pt>
                <c:pt idx="8">
                  <c:v>1132</c:v>
                </c:pt>
                <c:pt idx="11">
                  <c:v>1100</c:v>
                </c:pt>
                <c:pt idx="14">
                  <c:v>1085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174</c:v>
                </c:pt>
                <c:pt idx="3">
                  <c:v>174</c:v>
                </c:pt>
                <c:pt idx="6">
                  <c:v>173</c:v>
                </c:pt>
                <c:pt idx="9">
                  <c:v>113</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307</c:v>
                </c:pt>
                <c:pt idx="3">
                  <c:v>339</c:v>
                </c:pt>
                <c:pt idx="6">
                  <c:v>367</c:v>
                </c:pt>
                <c:pt idx="9">
                  <c:v>392</c:v>
                </c:pt>
                <c:pt idx="12">
                  <c:v>400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1116</c:v>
                </c:pt>
                <c:pt idx="3">
                  <c:v>1066</c:v>
                </c:pt>
                <c:pt idx="6">
                  <c:v>1117</c:v>
                </c:pt>
                <c:pt idx="9">
                  <c:v>1124</c:v>
                </c:pt>
                <c:pt idx="12">
                  <c:v>1184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507</c:v>
                </c:pt>
                <c:pt idx="2">
                  <c:v>#N/A</c:v>
                </c:pt>
                <c:pt idx="3">
                  <c:v>#N/A</c:v>
                </c:pt>
                <c:pt idx="4">
                  <c:v>482</c:v>
                </c:pt>
                <c:pt idx="5">
                  <c:v>#N/A</c:v>
                </c:pt>
                <c:pt idx="6">
                  <c:v>#N/A</c:v>
                </c:pt>
                <c:pt idx="7">
                  <c:v>525</c:v>
                </c:pt>
                <c:pt idx="8">
                  <c:v>#N/A</c:v>
                </c:pt>
                <c:pt idx="9">
                  <c:v>#N/A</c:v>
                </c:pt>
                <c:pt idx="10">
                  <c:v>529</c:v>
                </c:pt>
                <c:pt idx="11">
                  <c:v>#N/A</c:v>
                </c:pt>
                <c:pt idx="12">
                  <c:v>#N/A</c:v>
                </c:pt>
                <c:pt idx="13">
                  <c:v>499</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11481</c:v>
                </c:pt>
                <c:pt idx="5">
                  <c:v>11489</c:v>
                </c:pt>
                <c:pt idx="8">
                  <c:v>11294</c:v>
                </c:pt>
                <c:pt idx="11">
                  <c:v>11126</c:v>
                </c:pt>
                <c:pt idx="14">
                  <c:v>10969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1584</c:v>
                </c:pt>
                <c:pt idx="5">
                  <c:v>1575</c:v>
                </c:pt>
                <c:pt idx="8">
                  <c:v>1534</c:v>
                </c:pt>
                <c:pt idx="11">
                  <c:v>1472</c:v>
                </c:pt>
                <c:pt idx="14">
                  <c:v>1359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1706</c:v>
                </c:pt>
                <c:pt idx="5">
                  <c:v>1851</c:v>
                </c:pt>
                <c:pt idx="8">
                  <c:v>2249</c:v>
                </c:pt>
                <c:pt idx="11">
                  <c:v>2483</c:v>
                </c:pt>
                <c:pt idx="14">
                  <c:v>3667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2806</c:v>
                </c:pt>
                <c:pt idx="3">
                  <c:v>2684</c:v>
                </c:pt>
                <c:pt idx="6">
                  <c:v>2629</c:v>
                </c:pt>
                <c:pt idx="9">
                  <c:v>2591</c:v>
                </c:pt>
                <c:pt idx="12">
                  <c:v>2518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447</c:v>
                </c:pt>
                <c:pt idx="3">
                  <c:v>280</c:v>
                </c:pt>
                <c:pt idx="6">
                  <c:v>111</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4296</c:v>
                </c:pt>
                <c:pt idx="3">
                  <c:v>4459</c:v>
                </c:pt>
                <c:pt idx="6">
                  <c:v>4571</c:v>
                </c:pt>
                <c:pt idx="9">
                  <c:v>4789</c:v>
                </c:pt>
                <c:pt idx="12">
                  <c:v>4647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12431</c:v>
                </c:pt>
                <c:pt idx="3">
                  <c:v>12567</c:v>
                </c:pt>
                <c:pt idx="6">
                  <c:v>12493</c:v>
                </c:pt>
                <c:pt idx="9">
                  <c:v>12588</c:v>
                </c:pt>
                <c:pt idx="12">
                  <c:v>12553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5209</c:v>
                </c:pt>
                <c:pt idx="2">
                  <c:v>#N/A</c:v>
                </c:pt>
                <c:pt idx="3">
                  <c:v>#N/A</c:v>
                </c:pt>
                <c:pt idx="4">
                  <c:v>5074</c:v>
                </c:pt>
                <c:pt idx="5">
                  <c:v>#N/A</c:v>
                </c:pt>
                <c:pt idx="6">
                  <c:v>#N/A</c:v>
                </c:pt>
                <c:pt idx="7">
                  <c:v>4727</c:v>
                </c:pt>
                <c:pt idx="8">
                  <c:v>#N/A</c:v>
                </c:pt>
                <c:pt idx="9">
                  <c:v>#N/A</c:v>
                </c:pt>
                <c:pt idx="10">
                  <c:v>4887</c:v>
                </c:pt>
                <c:pt idx="11">
                  <c:v>#N/A</c:v>
                </c:pt>
                <c:pt idx="12">
                  <c:v>#N/A</c:v>
                </c:pt>
                <c:pt idx="13">
                  <c:v>3723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1422</c:v>
                </c:pt>
                <c:pt idx="1">
                  <c:v>1620</c:v>
                </c:pt>
                <c:pt idx="2">
                  <c:v>1767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254</c:v>
                </c:pt>
                <c:pt idx="1">
                  <c:v>354</c:v>
                </c:pt>
                <c:pt idx="2">
                  <c:v>1438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440</c:v>
                </c:pt>
                <c:pt idx="1">
                  <c:v>376</c:v>
                </c:pt>
                <c:pt idx="2">
                  <c:v>412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64</c:v>
                </c:pt>
                <c:pt idx="8">
                  <c:v>64.900000000000006</c:v>
                </c:pt>
                <c:pt idx="16">
                  <c:v>66</c:v>
                </c:pt>
                <c:pt idx="24">
                  <c:v>67</c:v>
                </c:pt>
                <c:pt idx="32">
                  <c:v>68.2</c:v>
                </c:pt>
              </c:numCache>
            </c:numRef>
          </c:xVal>
          <c:yVal>
            <c:numRef>
              <c:f>'公会計指標分析・財政指標組合せ分析表'!$BP$51:$DC$51</c:f>
              <c:numCache>
                <c:formatCode>#,##0.0;"▲ "#,##0.0</c:formatCode>
                <c:ptCount val="40"/>
                <c:pt idx="0">
                  <c:v>89</c:v>
                </c:pt>
                <c:pt idx="8">
                  <c:v>86</c:v>
                </c:pt>
                <c:pt idx="16">
                  <c:v>80.2</c:v>
                </c:pt>
                <c:pt idx="24">
                  <c:v>79.8</c:v>
                </c:pt>
                <c:pt idx="32">
                  <c:v>58</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manualLayout>
                  <c:x val="-2.5576095379908282e-002"/>
                  <c:y val="-6.4739042105865174e-002"/>
                </c:manualLayout>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16"/>
              <c:layout>
                <c:manualLayout>
                  <c:x val="-3.8584855739898179e-002"/>
                  <c:y val="-6.4739042105865174e-002"/>
                </c:manualLayout>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24"/>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9"/>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97768846855e-002"/>
              <c:y val="0.2508810385188338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16"/>
              <c:layout>
                <c:manualLayout>
                  <c:x val="0"/>
                  <c:y val="1.7189108621302431e-002"/>
                </c:manualLayout>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24"/>
              <c:layout>
                <c:manualLayout>
                  <c:x val="0"/>
                  <c:y val="-1.7189451108872083e-002"/>
                </c:manualLayout>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32"/>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8.6</c:v>
                </c:pt>
                <c:pt idx="8">
                  <c:v>8.4</c:v>
                </c:pt>
                <c:pt idx="16">
                  <c:v>8.5</c:v>
                </c:pt>
                <c:pt idx="24">
                  <c:v>8.5</c:v>
                </c:pt>
                <c:pt idx="32">
                  <c:v>8.4</c:v>
                </c:pt>
              </c:numCache>
            </c:numRef>
          </c:xVal>
          <c:yVal>
            <c:numRef>
              <c:f>'公会計指標分析・財政指標組合せ分析表'!$BP$73:$DC$73</c:f>
              <c:numCache>
                <c:formatCode>#,##0.0;"▲ "#,##0.0</c:formatCode>
                <c:ptCount val="40"/>
                <c:pt idx="0">
                  <c:v>89</c:v>
                </c:pt>
                <c:pt idx="8">
                  <c:v>86</c:v>
                </c:pt>
                <c:pt idx="16">
                  <c:v>80.2</c:v>
                </c:pt>
                <c:pt idx="24">
                  <c:v>79.8</c:v>
                </c:pt>
                <c:pt idx="32">
                  <c:v>58</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0"/>
          <c:min val="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280224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5956389514239e-00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892925" y="4591050"/>
          <a:ext cx="3194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91293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3460" y="190500"/>
          <a:ext cx="378396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福井県勝山市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3103860" y="7600315"/>
          <a:ext cx="440499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a:t>
          </a:r>
          <a:r>
            <a:rPr kumimoji="1" lang="ja-JP" altLang="en-US" sz="1100">
              <a:latin typeface="ＭＳ ゴシック"/>
              <a:ea typeface="ＭＳ ゴシック"/>
            </a:rPr>
            <a:t>令和3年度について、普通会計元利償還金は増額となったが、大野・勝山地区広域行政事務組合に対する公債費負担が令和2年度で終了し皆減となったため準元利償還金が大幅に減額となり、合計でも前年度比4千4 百万円の減額となった。また、償還のための特定財源や普通交付税の基準財政需要額に算入された額は、前年度比1千4 百万円の減額となったため、実質的な公債費にかかる一般財源の額は前年度比3千万円の減額となった。</a:t>
          </a:r>
        </a:p>
        <a:p>
          <a:r>
            <a:rPr kumimoji="1" lang="ja-JP" altLang="en-US" sz="1100">
              <a:latin typeface="ＭＳ ゴシック"/>
              <a:ea typeface="ＭＳ ゴシック"/>
            </a:rPr>
            <a:t>　なお、算定の分母となる標準財政規模（普通交付税の基準財政需要額に算入される額の控除後）は前年度比2億8千6百万円の増額となった。</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7365" y="12106275"/>
          <a:ext cx="74498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3860" y="12115800"/>
          <a:ext cx="44303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28625" y="121062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08635" y="12325985"/>
          <a:ext cx="42240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161290</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189865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795000" y="238125"/>
          <a:ext cx="25247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福井県勝山市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22300"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a:t>
          </a:r>
          <a:r>
            <a:rPr kumimoji="1" lang="ja-JP" altLang="en-US" sz="1200">
              <a:latin typeface="ＭＳ ゴシック"/>
              <a:ea typeface="ＭＳ ゴシック"/>
            </a:rPr>
            <a:t>将来負担額は、公営企業債等繰入見込額の減額に加え、職員数の減を要因とした退職手当負担見込額の減額により、前年度比2億5千万円の減額となった。一方で、この将来負担額に充てる充当可能財源等は、財政調整基金や減債基金等の充当可能基金残高の増により前年度比9億1千3百万円の増額となったことが大きく影響し、将来負担額にかかる一般財源の額は前年度比11億6千4百万円が減額となった。さらに、算定の分母となる標準財政規模（普通交付税の基準財政需要額に算入される額の控除後）は前年度比2億8千6百万円の増額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福井県勝山市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減債基金へ多額の積立を行った影響が大きく、基金全体では12億6千7百万円増加した。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勝山市育英資金については、経済的理由により修学困難な者の育英資金に充てるために基金を設置している。勝山市市有林造成事業基金は、市有林造成事業の円滑な推進を図り、市有財産の造成に資するため基金を設置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育英基金は歳入歳出の余剰金について積み立てを行った。ふるさとルネッサンス基金については、恐竜化石発掘地の用地取得に伴い取り崩しを行った。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特定目的基金については、基金管理等の点から極力廃止をしていく。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財政調整基金は、地方財政法で規定されている決算剰余金の1/2と条例で規定している利子分のみを積み立てた結果、1億4千7百万円の増額となった。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財政調整基金の残高が、標準財政規模の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％の水準を持続的に確保できるように努めることとしている。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交付税の算定において、各種補正係数、単位費用の拡充により減額されなかった2億5千万円、国の補正により令和3年度発行の臨時財政対策債の後年度償還に備えるため普通交付税基準財政需要額に創設された臨時財政対策債償還基金費1億2百万円の他、今後の中学校再編、公共施設の集約化及び跡地利用等の大規模プロジェクト等に備えるため、令和3年度より歳計収支余剰額については減債基金に積み立てを行うこととしたため、9億8千4百万円の増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5年度から令和8年度にかけ、中学校の再編、浄化センターでのし尿受入施設整備、ビュークリーンおくえつの基幹改良事業など、大型公共事業が予定されており多額の財政需要が見込まれるため、歳計収支余剰額については減債基金に積立てを行い、健全な財政運営に務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185420</xdr:colOff>
      <xdr:row>1</xdr:row>
      <xdr:rowOff>156210</xdr:rowOff>
    </xdr:to>
    <xdr:sp macro="" textlink="">
      <xdr:nvSpPr>
        <xdr:cNvPr id="4" name="正方形/長方形 3"/>
        <xdr:cNvSpPr/>
      </xdr:nvSpPr>
      <xdr:spPr>
        <a:xfrm>
          <a:off x="355600" y="64135"/>
          <a:ext cx="123640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6590010" y="189230"/>
          <a:ext cx="38290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185420</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6613505" y="215265"/>
          <a:ext cx="378650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6635730" y="240665"/>
          <a:ext cx="373253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3867130" y="189230"/>
          <a:ext cx="258953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3892530" y="215265"/>
          <a:ext cx="254508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3917930" y="240665"/>
          <a:ext cx="249301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481965</xdr:colOff>
      <xdr:row>2</xdr:row>
      <xdr:rowOff>22860</xdr:rowOff>
    </xdr:from>
    <xdr:to xmlns:xdr="http://schemas.openxmlformats.org/drawingml/2006/spreadsheetDrawing">
      <xdr:col>53</xdr:col>
      <xdr:colOff>185420</xdr:colOff>
      <xdr:row>11</xdr:row>
      <xdr:rowOff>104775</xdr:rowOff>
    </xdr:to>
    <xdr:sp macro="" textlink="">
      <xdr:nvSpPr>
        <xdr:cNvPr id="11" name="正方形/長方形 10"/>
        <xdr:cNvSpPr/>
      </xdr:nvSpPr>
      <xdr:spPr>
        <a:xfrm>
          <a:off x="481965" y="889635"/>
          <a:ext cx="9827260" cy="174688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185420</xdr:colOff>
      <xdr:row>11</xdr:row>
      <xdr:rowOff>73025</xdr:rowOff>
    </xdr:to>
    <xdr:sp macro="" textlink="">
      <xdr:nvSpPr>
        <xdr:cNvPr id="12" name="正方形/長方形 11"/>
        <xdr:cNvSpPr/>
      </xdr:nvSpPr>
      <xdr:spPr>
        <a:xfrm>
          <a:off x="605790" y="921385"/>
          <a:ext cx="1359535"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03730" y="921385"/>
          <a:ext cx="1297940"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22,144
21,911
253.88
14,397,133
13,931,945
436,302
7,370,752
12,552,658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01670" y="921385"/>
          <a:ext cx="1483360"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685030" y="940435"/>
          <a:ext cx="197612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185420</xdr:colOff>
      <xdr:row>7</xdr:row>
      <xdr:rowOff>3175</xdr:rowOff>
    </xdr:to>
    <xdr:sp macro="" textlink="">
      <xdr:nvSpPr>
        <xdr:cNvPr id="16" name="正方形/長方形 15"/>
        <xdr:cNvSpPr/>
      </xdr:nvSpPr>
      <xdr:spPr>
        <a:xfrm>
          <a:off x="6661150" y="940435"/>
          <a:ext cx="123761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58.0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7959090" y="953135"/>
          <a:ext cx="61976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685030" y="1702435"/>
          <a:ext cx="197612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185420</xdr:colOff>
      <xdr:row>9</xdr:row>
      <xdr:rowOff>130175</xdr:rowOff>
    </xdr:to>
    <xdr:sp macro="" textlink="">
      <xdr:nvSpPr>
        <xdr:cNvPr id="19" name="正方形/長方形 18"/>
        <xdr:cNvSpPr/>
      </xdr:nvSpPr>
      <xdr:spPr>
        <a:xfrm>
          <a:off x="6724650" y="1702435"/>
          <a:ext cx="3584575"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0791190" y="889635"/>
          <a:ext cx="1483360" cy="125031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046460" y="953135"/>
          <a:ext cx="129794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046460" y="1219835"/>
          <a:ext cx="129794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046460" y="1555115"/>
          <a:ext cx="1419860" cy="635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868660" y="10420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92263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0922635" y="130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167640</xdr:rowOff>
    </xdr:to>
    <xdr:cxnSp macro="">
      <xdr:nvCxnSpPr>
        <xdr:cNvPr id="27" name="直線コネクタ 26"/>
        <xdr:cNvCxnSpPr/>
      </xdr:nvCxnSpPr>
      <xdr:spPr>
        <a:xfrm>
          <a:off x="10967085" y="1555115"/>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0887710" y="155511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0967085" y="178879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0887710" y="192786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8445"/>
    <xdr:sp macro="" textlink="">
      <xdr:nvSpPr>
        <xdr:cNvPr id="31" name="テキスト ボックス 30"/>
        <xdr:cNvSpPr txBox="1"/>
      </xdr:nvSpPr>
      <xdr:spPr>
        <a:xfrm>
          <a:off x="419100" y="273431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29718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0548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8445"/>
    <xdr:sp macro="" textlink="">
      <xdr:nvSpPr>
        <xdr:cNvPr id="34" name="テキスト ボックス 33"/>
        <xdr:cNvSpPr txBox="1"/>
      </xdr:nvSpPr>
      <xdr:spPr>
        <a:xfrm>
          <a:off x="419100" y="3442970"/>
          <a:ext cx="109035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5905"/>
    <xdr:sp macro="" textlink="">
      <xdr:nvSpPr>
        <xdr:cNvPr id="35" name="テキスト ボックス 34"/>
        <xdr:cNvSpPr txBox="1"/>
      </xdr:nvSpPr>
      <xdr:spPr>
        <a:xfrm>
          <a:off x="419100" y="3681095"/>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45870" y="4189730"/>
          <a:ext cx="413004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46910" y="4559935"/>
          <a:ext cx="1691640"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736975" y="4543425"/>
          <a:ext cx="829310" cy="300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[ 68.2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325110" y="4317365"/>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325110" y="4507865"/>
          <a:ext cx="148336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808470" y="4317365"/>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808470" y="4507865"/>
          <a:ext cx="148336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418830" y="4317365"/>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418830" y="4507865"/>
          <a:ext cx="148336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167640</xdr:rowOff>
    </xdr:to>
    <xdr:sp macro="" textlink="">
      <xdr:nvSpPr>
        <xdr:cNvPr id="45" name="正方形/長方形 44"/>
        <xdr:cNvSpPr/>
      </xdr:nvSpPr>
      <xdr:spPr>
        <a:xfrm>
          <a:off x="1245870" y="4880610"/>
          <a:ext cx="4130040" cy="21126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167640</xdr:rowOff>
    </xdr:to>
    <xdr:sp macro="" textlink="">
      <xdr:nvSpPr>
        <xdr:cNvPr id="46" name="正方形/長方形 45"/>
        <xdr:cNvSpPr/>
      </xdr:nvSpPr>
      <xdr:spPr>
        <a:xfrm>
          <a:off x="5637530" y="4880610"/>
          <a:ext cx="4635500" cy="21126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637530" y="4944110"/>
          <a:ext cx="44500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708650" y="5165090"/>
          <a:ext cx="4437380" cy="1739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類似団体と比較し高い水準にある。「勝山市公共施設個別施設計画」に基づき、公共施設ごとの経過年数や利用状況等を勘案し、集約化や統廃合、更新などを計画的に行っていく必要がある。</a:t>
          </a:r>
        </a:p>
      </xdr:txBody>
    </xdr:sp>
    <xdr:clientData/>
  </xdr:twoCellAnchor>
  <xdr:oneCellAnchor>
    <xdr:from xmlns:xdr="http://schemas.openxmlformats.org/drawingml/2006/spreadsheetDrawing">
      <xdr:col>4</xdr:col>
      <xdr:colOff>174625</xdr:colOff>
      <xdr:row>23</xdr:row>
      <xdr:rowOff>47625</xdr:rowOff>
    </xdr:from>
    <xdr:ext cx="349250" cy="224790"/>
    <xdr:sp macro="" textlink="">
      <xdr:nvSpPr>
        <xdr:cNvPr id="49" name="テキスト ボックス 48"/>
        <xdr:cNvSpPr txBox="1"/>
      </xdr:nvSpPr>
      <xdr:spPr>
        <a:xfrm>
          <a:off x="1212850" y="469392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167640</xdr:rowOff>
    </xdr:from>
    <xdr:to xmlns:xdr="http://schemas.openxmlformats.org/drawingml/2006/spreadsheetDrawing">
      <xdr:col>27</xdr:col>
      <xdr:colOff>73025</xdr:colOff>
      <xdr:row>36</xdr:row>
      <xdr:rowOff>167640</xdr:rowOff>
    </xdr:to>
    <xdr:cxnSp macro="">
      <xdr:nvCxnSpPr>
        <xdr:cNvPr id="50" name="直線コネクタ 49"/>
        <xdr:cNvCxnSpPr/>
      </xdr:nvCxnSpPr>
      <xdr:spPr>
        <a:xfrm>
          <a:off x="1245870" y="699325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8305" cy="222885"/>
    <xdr:sp macro="" textlink="">
      <xdr:nvSpPr>
        <xdr:cNvPr id="51" name="テキスト ボックス 50"/>
        <xdr:cNvSpPr txBox="1"/>
      </xdr:nvSpPr>
      <xdr:spPr>
        <a:xfrm>
          <a:off x="786765" y="690054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2" name="直線コネクタ 51"/>
        <xdr:cNvCxnSpPr/>
      </xdr:nvCxnSpPr>
      <xdr:spPr>
        <a:xfrm>
          <a:off x="1245870" y="668909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6235" cy="222250"/>
    <xdr:sp macro="" textlink="">
      <xdr:nvSpPr>
        <xdr:cNvPr id="53" name="テキスト ボックス 52"/>
        <xdr:cNvSpPr txBox="1"/>
      </xdr:nvSpPr>
      <xdr:spPr>
        <a:xfrm>
          <a:off x="838200" y="659955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4" name="直線コネクタ 53"/>
        <xdr:cNvCxnSpPr/>
      </xdr:nvCxnSpPr>
      <xdr:spPr>
        <a:xfrm>
          <a:off x="1245870" y="638873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6235" cy="222250"/>
    <xdr:sp macro="" textlink="">
      <xdr:nvSpPr>
        <xdr:cNvPr id="55" name="テキスト ボックス 54"/>
        <xdr:cNvSpPr txBox="1"/>
      </xdr:nvSpPr>
      <xdr:spPr>
        <a:xfrm>
          <a:off x="838200" y="629856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6" name="直線コネクタ 55"/>
        <xdr:cNvCxnSpPr/>
      </xdr:nvCxnSpPr>
      <xdr:spPr>
        <a:xfrm>
          <a:off x="1245870" y="608774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6235" cy="222885"/>
    <xdr:sp macro="" textlink="">
      <xdr:nvSpPr>
        <xdr:cNvPr id="57" name="テキスト ボックス 56"/>
        <xdr:cNvSpPr txBox="1"/>
      </xdr:nvSpPr>
      <xdr:spPr>
        <a:xfrm>
          <a:off x="838200" y="5993765"/>
          <a:ext cx="35623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8" name="直線コネクタ 57"/>
        <xdr:cNvCxnSpPr/>
      </xdr:nvCxnSpPr>
      <xdr:spPr>
        <a:xfrm>
          <a:off x="1245870" y="578675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6235" cy="222885"/>
    <xdr:sp macro="" textlink="">
      <xdr:nvSpPr>
        <xdr:cNvPr id="59" name="テキスト ボックス 58"/>
        <xdr:cNvSpPr txBox="1"/>
      </xdr:nvSpPr>
      <xdr:spPr>
        <a:xfrm>
          <a:off x="838200" y="5692775"/>
          <a:ext cx="35623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167640</xdr:rowOff>
    </xdr:from>
    <xdr:to xmlns:xdr="http://schemas.openxmlformats.org/drawingml/2006/spreadsheetDrawing">
      <xdr:col>27</xdr:col>
      <xdr:colOff>73025</xdr:colOff>
      <xdr:row>27</xdr:row>
      <xdr:rowOff>167640</xdr:rowOff>
    </xdr:to>
    <xdr:cxnSp macro="">
      <xdr:nvCxnSpPr>
        <xdr:cNvPr id="60" name="直線コネクタ 59"/>
        <xdr:cNvCxnSpPr/>
      </xdr:nvCxnSpPr>
      <xdr:spPr>
        <a:xfrm>
          <a:off x="1245870" y="548449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6235" cy="222885"/>
    <xdr:sp macro="" textlink="">
      <xdr:nvSpPr>
        <xdr:cNvPr id="61" name="テキスト ボックス 60"/>
        <xdr:cNvSpPr txBox="1"/>
      </xdr:nvSpPr>
      <xdr:spPr>
        <a:xfrm>
          <a:off x="838200" y="5392420"/>
          <a:ext cx="35623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2" name="直線コネクタ 61"/>
        <xdr:cNvCxnSpPr/>
      </xdr:nvCxnSpPr>
      <xdr:spPr>
        <a:xfrm>
          <a:off x="1245870" y="518160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6235" cy="222250"/>
    <xdr:sp macro="" textlink="">
      <xdr:nvSpPr>
        <xdr:cNvPr id="63" name="テキスト ボックス 62"/>
        <xdr:cNvSpPr txBox="1"/>
      </xdr:nvSpPr>
      <xdr:spPr>
        <a:xfrm>
          <a:off x="838200" y="509143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4" name="直線コネクタ 63"/>
        <xdr:cNvCxnSpPr/>
      </xdr:nvCxnSpPr>
      <xdr:spPr>
        <a:xfrm>
          <a:off x="1245870" y="488061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6235" cy="222250"/>
    <xdr:sp macro="" textlink="">
      <xdr:nvSpPr>
        <xdr:cNvPr id="65" name="テキスト ボックス 64"/>
        <xdr:cNvSpPr txBox="1"/>
      </xdr:nvSpPr>
      <xdr:spPr>
        <a:xfrm>
          <a:off x="838200" y="479044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167640</xdr:rowOff>
    </xdr:to>
    <xdr:sp macro="" textlink="">
      <xdr:nvSpPr>
        <xdr:cNvPr id="66" name="有形固定資産減価償却率グラフ枠"/>
        <xdr:cNvSpPr/>
      </xdr:nvSpPr>
      <xdr:spPr>
        <a:xfrm>
          <a:off x="1245870" y="4880610"/>
          <a:ext cx="4130040" cy="21126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25</xdr:row>
      <xdr:rowOff>132715</xdr:rowOff>
    </xdr:from>
    <xdr:to xmlns:xdr="http://schemas.openxmlformats.org/drawingml/2006/spreadsheetDrawing">
      <xdr:col>23</xdr:col>
      <xdr:colOff>85090</xdr:colOff>
      <xdr:row>34</xdr:row>
      <xdr:rowOff>91440</xdr:rowOff>
    </xdr:to>
    <xdr:cxnSp macro="">
      <xdr:nvCxnSpPr>
        <xdr:cNvPr id="67" name="直線コネクタ 66"/>
        <xdr:cNvCxnSpPr/>
      </xdr:nvCxnSpPr>
      <xdr:spPr>
        <a:xfrm flipV="1">
          <a:off x="4645025" y="5114290"/>
          <a:ext cx="127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95250</xdr:rowOff>
    </xdr:from>
    <xdr:ext cx="401955" cy="259080"/>
    <xdr:sp macro="" textlink="">
      <xdr:nvSpPr>
        <xdr:cNvPr id="68" name="有形固定資産減価償却率最小値テキスト"/>
        <xdr:cNvSpPr txBox="1"/>
      </xdr:nvSpPr>
      <xdr:spPr>
        <a:xfrm>
          <a:off x="4697730" y="65855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185420</xdr:colOff>
      <xdr:row>34</xdr:row>
      <xdr:rowOff>91440</xdr:rowOff>
    </xdr:from>
    <xdr:to xmlns:xdr="http://schemas.openxmlformats.org/drawingml/2006/spreadsheetDrawing">
      <xdr:col>23</xdr:col>
      <xdr:colOff>174625</xdr:colOff>
      <xdr:row>34</xdr:row>
      <xdr:rowOff>91440</xdr:rowOff>
    </xdr:to>
    <xdr:cxnSp macro="">
      <xdr:nvCxnSpPr>
        <xdr:cNvPr id="69" name="直線コネクタ 68"/>
        <xdr:cNvCxnSpPr/>
      </xdr:nvCxnSpPr>
      <xdr:spPr>
        <a:xfrm>
          <a:off x="4561205" y="658177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79375</xdr:rowOff>
    </xdr:from>
    <xdr:ext cx="401955" cy="258445"/>
    <xdr:sp macro="" textlink="">
      <xdr:nvSpPr>
        <xdr:cNvPr id="70" name="有形固定資産減価償却率最大値テキスト"/>
        <xdr:cNvSpPr txBox="1"/>
      </xdr:nvSpPr>
      <xdr:spPr>
        <a:xfrm>
          <a:off x="4697730" y="489331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185420</xdr:colOff>
      <xdr:row>25</xdr:row>
      <xdr:rowOff>132715</xdr:rowOff>
    </xdr:from>
    <xdr:to xmlns:xdr="http://schemas.openxmlformats.org/drawingml/2006/spreadsheetDrawing">
      <xdr:col>23</xdr:col>
      <xdr:colOff>174625</xdr:colOff>
      <xdr:row>25</xdr:row>
      <xdr:rowOff>132715</xdr:rowOff>
    </xdr:to>
    <xdr:cxnSp macro="">
      <xdr:nvCxnSpPr>
        <xdr:cNvPr id="71" name="直線コネクタ 70"/>
        <xdr:cNvCxnSpPr/>
      </xdr:nvCxnSpPr>
      <xdr:spPr>
        <a:xfrm>
          <a:off x="4561205" y="511429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31115</xdr:rowOff>
    </xdr:from>
    <xdr:ext cx="401955" cy="255905"/>
    <xdr:sp macro="" textlink="">
      <xdr:nvSpPr>
        <xdr:cNvPr id="72" name="有形固定資産減価償却率平均値テキスト"/>
        <xdr:cNvSpPr txBox="1"/>
      </xdr:nvSpPr>
      <xdr:spPr>
        <a:xfrm>
          <a:off x="4697730" y="5683250"/>
          <a:ext cx="40195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8255</xdr:rowOff>
    </xdr:from>
    <xdr:to xmlns:xdr="http://schemas.openxmlformats.org/drawingml/2006/spreadsheetDrawing">
      <xdr:col>23</xdr:col>
      <xdr:colOff>136525</xdr:colOff>
      <xdr:row>30</xdr:row>
      <xdr:rowOff>109855</xdr:rowOff>
    </xdr:to>
    <xdr:sp macro="" textlink="">
      <xdr:nvSpPr>
        <xdr:cNvPr id="73" name="フローチャート: 判断 72"/>
        <xdr:cNvSpPr/>
      </xdr:nvSpPr>
      <xdr:spPr>
        <a:xfrm>
          <a:off x="4596130" y="58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142240</xdr:rowOff>
    </xdr:from>
    <xdr:to xmlns:xdr="http://schemas.openxmlformats.org/drawingml/2006/spreadsheetDrawing">
      <xdr:col>19</xdr:col>
      <xdr:colOff>185420</xdr:colOff>
      <xdr:row>30</xdr:row>
      <xdr:rowOff>72390</xdr:rowOff>
    </xdr:to>
    <xdr:sp macro="" textlink="">
      <xdr:nvSpPr>
        <xdr:cNvPr id="74" name="フローチャート: 判断 73"/>
        <xdr:cNvSpPr/>
      </xdr:nvSpPr>
      <xdr:spPr>
        <a:xfrm>
          <a:off x="3905250" y="5794375"/>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86995</xdr:rowOff>
    </xdr:from>
    <xdr:to xmlns:xdr="http://schemas.openxmlformats.org/drawingml/2006/spreadsheetDrawing">
      <xdr:col>15</xdr:col>
      <xdr:colOff>185420</xdr:colOff>
      <xdr:row>30</xdr:row>
      <xdr:rowOff>17780</xdr:rowOff>
    </xdr:to>
    <xdr:sp macro="" textlink="">
      <xdr:nvSpPr>
        <xdr:cNvPr id="75" name="フローチャート: 判断 74"/>
        <xdr:cNvSpPr/>
      </xdr:nvSpPr>
      <xdr:spPr>
        <a:xfrm>
          <a:off x="3163570" y="5739130"/>
          <a:ext cx="9969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80645</xdr:rowOff>
    </xdr:from>
    <xdr:to xmlns:xdr="http://schemas.openxmlformats.org/drawingml/2006/spreadsheetDrawing">
      <xdr:col>11</xdr:col>
      <xdr:colOff>185420</xdr:colOff>
      <xdr:row>30</xdr:row>
      <xdr:rowOff>10795</xdr:rowOff>
    </xdr:to>
    <xdr:sp macro="" textlink="">
      <xdr:nvSpPr>
        <xdr:cNvPr id="76" name="フローチャート: 判断 75"/>
        <xdr:cNvSpPr/>
      </xdr:nvSpPr>
      <xdr:spPr>
        <a:xfrm>
          <a:off x="2421890" y="5732780"/>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43815</xdr:rowOff>
    </xdr:from>
    <xdr:to xmlns:xdr="http://schemas.openxmlformats.org/drawingml/2006/spreadsheetDrawing">
      <xdr:col>7</xdr:col>
      <xdr:colOff>185420</xdr:colOff>
      <xdr:row>29</xdr:row>
      <xdr:rowOff>145415</xdr:rowOff>
    </xdr:to>
    <xdr:sp macro="" textlink="">
      <xdr:nvSpPr>
        <xdr:cNvPr id="77" name="フローチャート: 判断 76"/>
        <xdr:cNvSpPr/>
      </xdr:nvSpPr>
      <xdr:spPr>
        <a:xfrm>
          <a:off x="1680210" y="569595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1365" cy="222885"/>
    <xdr:sp macro="" textlink="">
      <xdr:nvSpPr>
        <xdr:cNvPr id="78" name="テキスト ボックス 77"/>
        <xdr:cNvSpPr txBox="1"/>
      </xdr:nvSpPr>
      <xdr:spPr>
        <a:xfrm>
          <a:off x="4474210" y="7035800"/>
          <a:ext cx="76136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8825" cy="222885"/>
    <xdr:sp macro="" textlink="">
      <xdr:nvSpPr>
        <xdr:cNvPr id="79" name="テキスト ボックス 78"/>
        <xdr:cNvSpPr txBox="1"/>
      </xdr:nvSpPr>
      <xdr:spPr>
        <a:xfrm>
          <a:off x="3783330" y="7035800"/>
          <a:ext cx="75882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8825" cy="222885"/>
    <xdr:sp macro="" textlink="">
      <xdr:nvSpPr>
        <xdr:cNvPr id="80" name="テキスト ボックス 79"/>
        <xdr:cNvSpPr txBox="1"/>
      </xdr:nvSpPr>
      <xdr:spPr>
        <a:xfrm>
          <a:off x="3041650" y="7035800"/>
          <a:ext cx="75882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8825" cy="222885"/>
    <xdr:sp macro="" textlink="">
      <xdr:nvSpPr>
        <xdr:cNvPr id="81" name="テキスト ボックス 80"/>
        <xdr:cNvSpPr txBox="1"/>
      </xdr:nvSpPr>
      <xdr:spPr>
        <a:xfrm>
          <a:off x="2299970" y="7035800"/>
          <a:ext cx="75882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8825" cy="222885"/>
    <xdr:sp macro="" textlink="">
      <xdr:nvSpPr>
        <xdr:cNvPr id="82" name="テキスト ボックス 81"/>
        <xdr:cNvSpPr txBox="1"/>
      </xdr:nvSpPr>
      <xdr:spPr>
        <a:xfrm>
          <a:off x="1558290" y="7035800"/>
          <a:ext cx="75882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165100</xdr:rowOff>
    </xdr:from>
    <xdr:to xmlns:xdr="http://schemas.openxmlformats.org/drawingml/2006/spreadsheetDrawing">
      <xdr:col>23</xdr:col>
      <xdr:colOff>136525</xdr:colOff>
      <xdr:row>31</xdr:row>
      <xdr:rowOff>95250</xdr:rowOff>
    </xdr:to>
    <xdr:sp macro="" textlink="">
      <xdr:nvSpPr>
        <xdr:cNvPr id="83" name="楕円 82"/>
        <xdr:cNvSpPr/>
      </xdr:nvSpPr>
      <xdr:spPr>
        <a:xfrm>
          <a:off x="4596130" y="5984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143510</xdr:rowOff>
    </xdr:from>
    <xdr:ext cx="401955" cy="255905"/>
    <xdr:sp macro="" textlink="">
      <xdr:nvSpPr>
        <xdr:cNvPr id="84" name="有形固定資産減価償却率該当値テキスト"/>
        <xdr:cNvSpPr txBox="1"/>
      </xdr:nvSpPr>
      <xdr:spPr>
        <a:xfrm>
          <a:off x="4697730" y="596328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128270</xdr:rowOff>
    </xdr:from>
    <xdr:to xmlns:xdr="http://schemas.openxmlformats.org/drawingml/2006/spreadsheetDrawing">
      <xdr:col>19</xdr:col>
      <xdr:colOff>185420</xdr:colOff>
      <xdr:row>31</xdr:row>
      <xdr:rowOff>58420</xdr:rowOff>
    </xdr:to>
    <xdr:sp macro="" textlink="">
      <xdr:nvSpPr>
        <xdr:cNvPr id="85" name="楕円 84"/>
        <xdr:cNvSpPr/>
      </xdr:nvSpPr>
      <xdr:spPr>
        <a:xfrm>
          <a:off x="3905250" y="5948045"/>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7620</xdr:rowOff>
    </xdr:from>
    <xdr:to xmlns:xdr="http://schemas.openxmlformats.org/drawingml/2006/spreadsheetDrawing">
      <xdr:col>23</xdr:col>
      <xdr:colOff>85725</xdr:colOff>
      <xdr:row>31</xdr:row>
      <xdr:rowOff>44450</xdr:rowOff>
    </xdr:to>
    <xdr:cxnSp macro="">
      <xdr:nvCxnSpPr>
        <xdr:cNvPr id="86" name="直線コネクタ 85"/>
        <xdr:cNvCxnSpPr/>
      </xdr:nvCxnSpPr>
      <xdr:spPr>
        <a:xfrm>
          <a:off x="3956050" y="5995035"/>
          <a:ext cx="69088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97790</xdr:rowOff>
    </xdr:from>
    <xdr:to xmlns:xdr="http://schemas.openxmlformats.org/drawingml/2006/spreadsheetDrawing">
      <xdr:col>15</xdr:col>
      <xdr:colOff>185420</xdr:colOff>
      <xdr:row>31</xdr:row>
      <xdr:rowOff>28575</xdr:rowOff>
    </xdr:to>
    <xdr:sp macro="" textlink="">
      <xdr:nvSpPr>
        <xdr:cNvPr id="87" name="楕円 86"/>
        <xdr:cNvSpPr/>
      </xdr:nvSpPr>
      <xdr:spPr>
        <a:xfrm>
          <a:off x="3163570" y="5917565"/>
          <a:ext cx="9969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148590</xdr:rowOff>
    </xdr:from>
    <xdr:to xmlns:xdr="http://schemas.openxmlformats.org/drawingml/2006/spreadsheetDrawing">
      <xdr:col>19</xdr:col>
      <xdr:colOff>136525</xdr:colOff>
      <xdr:row>31</xdr:row>
      <xdr:rowOff>7620</xdr:rowOff>
    </xdr:to>
    <xdr:cxnSp macro="">
      <xdr:nvCxnSpPr>
        <xdr:cNvPr id="88" name="直線コネクタ 87"/>
        <xdr:cNvCxnSpPr/>
      </xdr:nvCxnSpPr>
      <xdr:spPr>
        <a:xfrm>
          <a:off x="3214370" y="5968365"/>
          <a:ext cx="74168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63500</xdr:rowOff>
    </xdr:from>
    <xdr:to xmlns:xdr="http://schemas.openxmlformats.org/drawingml/2006/spreadsheetDrawing">
      <xdr:col>11</xdr:col>
      <xdr:colOff>185420</xdr:colOff>
      <xdr:row>30</xdr:row>
      <xdr:rowOff>165100</xdr:rowOff>
    </xdr:to>
    <xdr:sp macro="" textlink="">
      <xdr:nvSpPr>
        <xdr:cNvPr id="89" name="楕円 88"/>
        <xdr:cNvSpPr/>
      </xdr:nvSpPr>
      <xdr:spPr>
        <a:xfrm>
          <a:off x="2421890" y="588327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114300</xdr:rowOff>
    </xdr:from>
    <xdr:to xmlns:xdr="http://schemas.openxmlformats.org/drawingml/2006/spreadsheetDrawing">
      <xdr:col>15</xdr:col>
      <xdr:colOff>136525</xdr:colOff>
      <xdr:row>30</xdr:row>
      <xdr:rowOff>148590</xdr:rowOff>
    </xdr:to>
    <xdr:cxnSp macro="">
      <xdr:nvCxnSpPr>
        <xdr:cNvPr id="90" name="直線コネクタ 89"/>
        <xdr:cNvCxnSpPr/>
      </xdr:nvCxnSpPr>
      <xdr:spPr>
        <a:xfrm>
          <a:off x="2472690" y="5934075"/>
          <a:ext cx="7416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35560</xdr:rowOff>
    </xdr:from>
    <xdr:to xmlns:xdr="http://schemas.openxmlformats.org/drawingml/2006/spreadsheetDrawing">
      <xdr:col>7</xdr:col>
      <xdr:colOff>185420</xdr:colOff>
      <xdr:row>30</xdr:row>
      <xdr:rowOff>137160</xdr:rowOff>
    </xdr:to>
    <xdr:sp macro="" textlink="">
      <xdr:nvSpPr>
        <xdr:cNvPr id="91" name="楕円 90"/>
        <xdr:cNvSpPr/>
      </xdr:nvSpPr>
      <xdr:spPr>
        <a:xfrm>
          <a:off x="1680210" y="585533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86360</xdr:rowOff>
    </xdr:from>
    <xdr:to xmlns:xdr="http://schemas.openxmlformats.org/drawingml/2006/spreadsheetDrawing">
      <xdr:col>11</xdr:col>
      <xdr:colOff>136525</xdr:colOff>
      <xdr:row>30</xdr:row>
      <xdr:rowOff>114300</xdr:rowOff>
    </xdr:to>
    <xdr:cxnSp macro="">
      <xdr:nvCxnSpPr>
        <xdr:cNvPr id="92" name="直線コネクタ 91"/>
        <xdr:cNvCxnSpPr/>
      </xdr:nvCxnSpPr>
      <xdr:spPr>
        <a:xfrm>
          <a:off x="1731010" y="5906135"/>
          <a:ext cx="74168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28</xdr:row>
      <xdr:rowOff>88900</xdr:rowOff>
    </xdr:from>
    <xdr:ext cx="402590" cy="255270"/>
    <xdr:sp macro="" textlink="">
      <xdr:nvSpPr>
        <xdr:cNvPr id="93" name="n_1aveValue有形固定資産減価償却率"/>
        <xdr:cNvSpPr txBox="1"/>
      </xdr:nvSpPr>
      <xdr:spPr>
        <a:xfrm>
          <a:off x="3745865" y="5573395"/>
          <a:ext cx="4025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33655</xdr:rowOff>
    </xdr:from>
    <xdr:ext cx="402590" cy="257810"/>
    <xdr:sp macro="" textlink="">
      <xdr:nvSpPr>
        <xdr:cNvPr id="94" name="n_2aveValue有形固定資産減価償却率"/>
        <xdr:cNvSpPr txBox="1"/>
      </xdr:nvSpPr>
      <xdr:spPr>
        <a:xfrm>
          <a:off x="3016885" y="551815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27305</xdr:rowOff>
    </xdr:from>
    <xdr:ext cx="402590" cy="259080"/>
    <xdr:sp macro="" textlink="">
      <xdr:nvSpPr>
        <xdr:cNvPr id="95" name="n_3aveValue有形固定資産減価償却率"/>
        <xdr:cNvSpPr txBox="1"/>
      </xdr:nvSpPr>
      <xdr:spPr>
        <a:xfrm>
          <a:off x="2275205" y="55118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161925</xdr:rowOff>
    </xdr:from>
    <xdr:ext cx="402590" cy="258445"/>
    <xdr:sp macro="" textlink="">
      <xdr:nvSpPr>
        <xdr:cNvPr id="96" name="n_4aveValue有形固定資産減価償却率"/>
        <xdr:cNvSpPr txBox="1"/>
      </xdr:nvSpPr>
      <xdr:spPr>
        <a:xfrm>
          <a:off x="1533525" y="547878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49530</xdr:rowOff>
    </xdr:from>
    <xdr:ext cx="402590" cy="258445"/>
    <xdr:sp macro="" textlink="">
      <xdr:nvSpPr>
        <xdr:cNvPr id="97" name="n_1mainValue有形固定資産減価償却率"/>
        <xdr:cNvSpPr txBox="1"/>
      </xdr:nvSpPr>
      <xdr:spPr>
        <a:xfrm>
          <a:off x="3745865" y="603694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19050</xdr:rowOff>
    </xdr:from>
    <xdr:ext cx="402590" cy="256540"/>
    <xdr:sp macro="" textlink="">
      <xdr:nvSpPr>
        <xdr:cNvPr id="98" name="n_2mainValue有形固定資産減価償却率"/>
        <xdr:cNvSpPr txBox="1"/>
      </xdr:nvSpPr>
      <xdr:spPr>
        <a:xfrm>
          <a:off x="3016885" y="60064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156210</xdr:rowOff>
    </xdr:from>
    <xdr:ext cx="402590" cy="256540"/>
    <xdr:sp macro="" textlink="">
      <xdr:nvSpPr>
        <xdr:cNvPr id="99" name="n_3mainValue有形固定資産減価償却率"/>
        <xdr:cNvSpPr txBox="1"/>
      </xdr:nvSpPr>
      <xdr:spPr>
        <a:xfrm>
          <a:off x="2275205" y="59759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128270</xdr:rowOff>
    </xdr:from>
    <xdr:ext cx="402590" cy="258445"/>
    <xdr:sp macro="" textlink="">
      <xdr:nvSpPr>
        <xdr:cNvPr id="100" name="n_4mainValue有形固定資産減価償却率"/>
        <xdr:cNvSpPr txBox="1"/>
      </xdr:nvSpPr>
      <xdr:spPr>
        <a:xfrm>
          <a:off x="1533525" y="594804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1" name="正方形/長方形 100"/>
        <xdr:cNvSpPr/>
      </xdr:nvSpPr>
      <xdr:spPr>
        <a:xfrm>
          <a:off x="11014710" y="4189730"/>
          <a:ext cx="41249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2" name="正方形/長方形 101"/>
        <xdr:cNvSpPr/>
      </xdr:nvSpPr>
      <xdr:spPr>
        <a:xfrm>
          <a:off x="12054205" y="4559935"/>
          <a:ext cx="1009650"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185420</xdr:colOff>
      <xdr:row>22</xdr:row>
      <xdr:rowOff>64770</xdr:rowOff>
    </xdr:from>
    <xdr:to xmlns:xdr="http://schemas.openxmlformats.org/drawingml/2006/spreadsheetDrawing">
      <xdr:col>75</xdr:col>
      <xdr:colOff>173990</xdr:colOff>
      <xdr:row>24</xdr:row>
      <xdr:rowOff>30480</xdr:rowOff>
    </xdr:to>
    <xdr:sp macro="" textlink="">
      <xdr:nvSpPr>
        <xdr:cNvPr id="103" name="正方形/長方形 102"/>
        <xdr:cNvSpPr/>
      </xdr:nvSpPr>
      <xdr:spPr>
        <a:xfrm>
          <a:off x="13461365" y="4543425"/>
          <a:ext cx="915670" cy="300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[ 547.7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4" name="正方形/長方形 103"/>
        <xdr:cNvSpPr/>
      </xdr:nvSpPr>
      <xdr:spPr>
        <a:xfrm>
          <a:off x="15093950" y="4317365"/>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5" name="正方形/長方形 104"/>
        <xdr:cNvSpPr/>
      </xdr:nvSpPr>
      <xdr:spPr>
        <a:xfrm>
          <a:off x="15093950" y="4507865"/>
          <a:ext cx="148336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6" name="正方形/長方形 105"/>
        <xdr:cNvSpPr/>
      </xdr:nvSpPr>
      <xdr:spPr>
        <a:xfrm>
          <a:off x="16577310" y="4317365"/>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7" name="正方形/長方形 106"/>
        <xdr:cNvSpPr/>
      </xdr:nvSpPr>
      <xdr:spPr>
        <a:xfrm>
          <a:off x="16577310" y="4507865"/>
          <a:ext cx="148336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8" name="正方形/長方形 107"/>
        <xdr:cNvSpPr/>
      </xdr:nvSpPr>
      <xdr:spPr>
        <a:xfrm>
          <a:off x="18182590" y="4317365"/>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9" name="正方形/長方形 108"/>
        <xdr:cNvSpPr/>
      </xdr:nvSpPr>
      <xdr:spPr>
        <a:xfrm>
          <a:off x="18182590" y="4507865"/>
          <a:ext cx="148336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167640</xdr:rowOff>
    </xdr:to>
    <xdr:sp macro="" textlink="">
      <xdr:nvSpPr>
        <xdr:cNvPr id="110" name="正方形/長方形 109"/>
        <xdr:cNvSpPr/>
      </xdr:nvSpPr>
      <xdr:spPr>
        <a:xfrm>
          <a:off x="11014710" y="4880610"/>
          <a:ext cx="4124960" cy="21126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167640</xdr:rowOff>
    </xdr:to>
    <xdr:sp macro="" textlink="">
      <xdr:nvSpPr>
        <xdr:cNvPr id="111" name="正方形/長方形 110"/>
        <xdr:cNvSpPr/>
      </xdr:nvSpPr>
      <xdr:spPr>
        <a:xfrm>
          <a:off x="15401290" y="4880610"/>
          <a:ext cx="4635500" cy="21126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2" name="正方形/長方形 111"/>
        <xdr:cNvSpPr/>
      </xdr:nvSpPr>
      <xdr:spPr>
        <a:xfrm>
          <a:off x="15401290" y="4944110"/>
          <a:ext cx="44500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3" name="テキスト ボックス 112"/>
        <xdr:cNvSpPr txBox="1"/>
      </xdr:nvSpPr>
      <xdr:spPr>
        <a:xfrm>
          <a:off x="15477490" y="5165090"/>
          <a:ext cx="4437380" cy="1739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債務償還比率は類似団体とともに大きく改善した。実質公債費比率は比較的良好な結果となっていることから、引き続き健全な財政運営に努めていきたい。</a:t>
          </a:r>
        </a:p>
      </xdr:txBody>
    </xdr:sp>
    <xdr:clientData/>
  </xdr:twoCellAnchor>
  <xdr:oneCellAnchor>
    <xdr:from xmlns:xdr="http://schemas.openxmlformats.org/drawingml/2006/spreadsheetDrawing">
      <xdr:col>57</xdr:col>
      <xdr:colOff>111125</xdr:colOff>
      <xdr:row>23</xdr:row>
      <xdr:rowOff>47625</xdr:rowOff>
    </xdr:from>
    <xdr:ext cx="349250" cy="224790"/>
    <xdr:sp macro="" textlink="">
      <xdr:nvSpPr>
        <xdr:cNvPr id="114" name="テキスト ボックス 113"/>
        <xdr:cNvSpPr txBox="1"/>
      </xdr:nvSpPr>
      <xdr:spPr>
        <a:xfrm>
          <a:off x="10976610" y="469392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167640</xdr:rowOff>
    </xdr:from>
    <xdr:to xmlns:xdr="http://schemas.openxmlformats.org/drawingml/2006/spreadsheetDrawing">
      <xdr:col>80</xdr:col>
      <xdr:colOff>9525</xdr:colOff>
      <xdr:row>36</xdr:row>
      <xdr:rowOff>167640</xdr:rowOff>
    </xdr:to>
    <xdr:cxnSp macro="">
      <xdr:nvCxnSpPr>
        <xdr:cNvPr id="115" name="直線コネクタ 114"/>
        <xdr:cNvCxnSpPr/>
      </xdr:nvCxnSpPr>
      <xdr:spPr>
        <a:xfrm>
          <a:off x="11014710" y="699325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1965" cy="222885"/>
    <xdr:sp macro="" textlink="">
      <xdr:nvSpPr>
        <xdr:cNvPr id="116" name="テキスト ボックス 115"/>
        <xdr:cNvSpPr txBox="1"/>
      </xdr:nvSpPr>
      <xdr:spPr>
        <a:xfrm>
          <a:off x="10483850" y="6900545"/>
          <a:ext cx="48196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17" name="直線コネクタ 116"/>
        <xdr:cNvCxnSpPr/>
      </xdr:nvCxnSpPr>
      <xdr:spPr>
        <a:xfrm>
          <a:off x="11014710" y="664146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57785</xdr:rowOff>
    </xdr:from>
    <xdr:ext cx="481965" cy="225425"/>
    <xdr:sp macro="" textlink="">
      <xdr:nvSpPr>
        <xdr:cNvPr id="118" name="テキスト ボックス 117"/>
        <xdr:cNvSpPr txBox="1"/>
      </xdr:nvSpPr>
      <xdr:spPr>
        <a:xfrm>
          <a:off x="10483850" y="6548120"/>
          <a:ext cx="481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9" name="直線コネクタ 118"/>
        <xdr:cNvCxnSpPr/>
      </xdr:nvCxnSpPr>
      <xdr:spPr>
        <a:xfrm>
          <a:off x="11014710" y="628967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07670" cy="222885"/>
    <xdr:sp macro="" textlink="">
      <xdr:nvSpPr>
        <xdr:cNvPr id="120" name="テキスト ボックス 119"/>
        <xdr:cNvSpPr txBox="1"/>
      </xdr:nvSpPr>
      <xdr:spPr>
        <a:xfrm>
          <a:off x="10550525" y="6195695"/>
          <a:ext cx="4076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21" name="直線コネクタ 120"/>
        <xdr:cNvCxnSpPr/>
      </xdr:nvCxnSpPr>
      <xdr:spPr>
        <a:xfrm>
          <a:off x="11014710" y="593725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7670" cy="225425"/>
    <xdr:sp macro="" textlink="">
      <xdr:nvSpPr>
        <xdr:cNvPr id="122" name="テキスト ボックス 121"/>
        <xdr:cNvSpPr txBox="1"/>
      </xdr:nvSpPr>
      <xdr:spPr>
        <a:xfrm>
          <a:off x="10550525" y="5843270"/>
          <a:ext cx="4076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23" name="直線コネクタ 122"/>
        <xdr:cNvCxnSpPr/>
      </xdr:nvCxnSpPr>
      <xdr:spPr>
        <a:xfrm>
          <a:off x="11014710" y="558482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7670" cy="222885"/>
    <xdr:sp macro="" textlink="">
      <xdr:nvSpPr>
        <xdr:cNvPr id="124" name="テキスト ボックス 123"/>
        <xdr:cNvSpPr txBox="1"/>
      </xdr:nvSpPr>
      <xdr:spPr>
        <a:xfrm>
          <a:off x="10550525" y="5491480"/>
          <a:ext cx="4076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84455</xdr:rowOff>
    </xdr:from>
    <xdr:to xmlns:xdr="http://schemas.openxmlformats.org/drawingml/2006/spreadsheetDrawing">
      <xdr:col>80</xdr:col>
      <xdr:colOff>9525</xdr:colOff>
      <xdr:row>26</xdr:row>
      <xdr:rowOff>84455</xdr:rowOff>
    </xdr:to>
    <xdr:cxnSp macro="">
      <xdr:nvCxnSpPr>
        <xdr:cNvPr id="125" name="直線コネクタ 124"/>
        <xdr:cNvCxnSpPr/>
      </xdr:nvCxnSpPr>
      <xdr:spPr>
        <a:xfrm>
          <a:off x="11014710" y="523367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25</xdr:row>
      <xdr:rowOff>161290</xdr:rowOff>
    </xdr:from>
    <xdr:ext cx="407670" cy="224790"/>
    <xdr:sp macro="" textlink="">
      <xdr:nvSpPr>
        <xdr:cNvPr id="126" name="テキスト ボックス 125"/>
        <xdr:cNvSpPr txBox="1"/>
      </xdr:nvSpPr>
      <xdr:spPr>
        <a:xfrm>
          <a:off x="10550525" y="5142865"/>
          <a:ext cx="40767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7" name="直線コネクタ 126"/>
        <xdr:cNvCxnSpPr/>
      </xdr:nvCxnSpPr>
      <xdr:spPr>
        <a:xfrm>
          <a:off x="11014710" y="488061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23</xdr:row>
      <xdr:rowOff>144145</xdr:rowOff>
    </xdr:from>
    <xdr:ext cx="307975" cy="222250"/>
    <xdr:sp macro="" textlink="">
      <xdr:nvSpPr>
        <xdr:cNvPr id="128" name="テキスト ボックス 127"/>
        <xdr:cNvSpPr txBox="1"/>
      </xdr:nvSpPr>
      <xdr:spPr>
        <a:xfrm>
          <a:off x="10653395" y="4790440"/>
          <a:ext cx="3079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167640</xdr:rowOff>
    </xdr:to>
    <xdr:sp macro="" textlink="">
      <xdr:nvSpPr>
        <xdr:cNvPr id="129" name="債務償還比率グラフ枠"/>
        <xdr:cNvSpPr/>
      </xdr:nvSpPr>
      <xdr:spPr>
        <a:xfrm>
          <a:off x="11014710" y="4880610"/>
          <a:ext cx="4124960" cy="21126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67310</xdr:rowOff>
    </xdr:from>
    <xdr:to xmlns:xdr="http://schemas.openxmlformats.org/drawingml/2006/spreadsheetDrawing">
      <xdr:col>76</xdr:col>
      <xdr:colOff>21590</xdr:colOff>
      <xdr:row>34</xdr:row>
      <xdr:rowOff>20955</xdr:rowOff>
    </xdr:to>
    <xdr:cxnSp macro="">
      <xdr:nvCxnSpPr>
        <xdr:cNvPr id="130" name="直線コネクタ 129"/>
        <xdr:cNvCxnSpPr/>
      </xdr:nvCxnSpPr>
      <xdr:spPr>
        <a:xfrm flipV="1">
          <a:off x="14408785" y="5216525"/>
          <a:ext cx="1270" cy="1294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24765</xdr:rowOff>
    </xdr:from>
    <xdr:ext cx="467360" cy="259080"/>
    <xdr:sp macro="" textlink="">
      <xdr:nvSpPr>
        <xdr:cNvPr id="131" name="債務償還比率最小値テキスト"/>
        <xdr:cNvSpPr txBox="1"/>
      </xdr:nvSpPr>
      <xdr:spPr>
        <a:xfrm>
          <a:off x="14461490" y="65151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20955</xdr:rowOff>
    </xdr:from>
    <xdr:to xmlns:xdr="http://schemas.openxmlformats.org/drawingml/2006/spreadsheetDrawing">
      <xdr:col>76</xdr:col>
      <xdr:colOff>111125</xdr:colOff>
      <xdr:row>34</xdr:row>
      <xdr:rowOff>20955</xdr:rowOff>
    </xdr:to>
    <xdr:cxnSp macro="">
      <xdr:nvCxnSpPr>
        <xdr:cNvPr id="132" name="直線コネクタ 131"/>
        <xdr:cNvCxnSpPr/>
      </xdr:nvCxnSpPr>
      <xdr:spPr>
        <a:xfrm>
          <a:off x="14326870" y="65112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13970</xdr:rowOff>
    </xdr:from>
    <xdr:ext cx="467360" cy="258445"/>
    <xdr:sp macro="" textlink="">
      <xdr:nvSpPr>
        <xdr:cNvPr id="133" name="債務償還比率最大値テキスト"/>
        <xdr:cNvSpPr txBox="1"/>
      </xdr:nvSpPr>
      <xdr:spPr>
        <a:xfrm>
          <a:off x="14461490" y="49955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67310</xdr:rowOff>
    </xdr:from>
    <xdr:to xmlns:xdr="http://schemas.openxmlformats.org/drawingml/2006/spreadsheetDrawing">
      <xdr:col>76</xdr:col>
      <xdr:colOff>111125</xdr:colOff>
      <xdr:row>26</xdr:row>
      <xdr:rowOff>67310</xdr:rowOff>
    </xdr:to>
    <xdr:cxnSp macro="">
      <xdr:nvCxnSpPr>
        <xdr:cNvPr id="134" name="直線コネクタ 133"/>
        <xdr:cNvCxnSpPr/>
      </xdr:nvCxnSpPr>
      <xdr:spPr>
        <a:xfrm>
          <a:off x="14326870" y="52165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105410</xdr:rowOff>
    </xdr:from>
    <xdr:ext cx="467360" cy="258445"/>
    <xdr:sp macro="" textlink="">
      <xdr:nvSpPr>
        <xdr:cNvPr id="135" name="債務償還比率平均値テキスト"/>
        <xdr:cNvSpPr txBox="1"/>
      </xdr:nvSpPr>
      <xdr:spPr>
        <a:xfrm>
          <a:off x="14461490" y="5589905"/>
          <a:ext cx="4673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82550</xdr:rowOff>
    </xdr:from>
    <xdr:to xmlns:xdr="http://schemas.openxmlformats.org/drawingml/2006/spreadsheetDrawing">
      <xdr:col>76</xdr:col>
      <xdr:colOff>73025</xdr:colOff>
      <xdr:row>30</xdr:row>
      <xdr:rowOff>12700</xdr:rowOff>
    </xdr:to>
    <xdr:sp macro="" textlink="">
      <xdr:nvSpPr>
        <xdr:cNvPr id="136" name="フローチャート: 判断 135"/>
        <xdr:cNvSpPr/>
      </xdr:nvSpPr>
      <xdr:spPr>
        <a:xfrm>
          <a:off x="14364970" y="573468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155575</xdr:rowOff>
    </xdr:from>
    <xdr:to xmlns:xdr="http://schemas.openxmlformats.org/drawingml/2006/spreadsheetDrawing">
      <xdr:col>72</xdr:col>
      <xdr:colOff>123825</xdr:colOff>
      <xdr:row>31</xdr:row>
      <xdr:rowOff>86360</xdr:rowOff>
    </xdr:to>
    <xdr:sp macro="" textlink="">
      <xdr:nvSpPr>
        <xdr:cNvPr id="137" name="フローチャート: 判断 136"/>
        <xdr:cNvSpPr/>
      </xdr:nvSpPr>
      <xdr:spPr>
        <a:xfrm>
          <a:off x="13669010" y="59753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31</xdr:row>
      <xdr:rowOff>91440</xdr:rowOff>
    </xdr:from>
    <xdr:to xmlns:xdr="http://schemas.openxmlformats.org/drawingml/2006/spreadsheetDrawing">
      <xdr:col>68</xdr:col>
      <xdr:colOff>123825</xdr:colOff>
      <xdr:row>32</xdr:row>
      <xdr:rowOff>21590</xdr:rowOff>
    </xdr:to>
    <xdr:sp macro="" textlink="">
      <xdr:nvSpPr>
        <xdr:cNvPr id="138" name="フローチャート: 判断 137"/>
        <xdr:cNvSpPr/>
      </xdr:nvSpPr>
      <xdr:spPr>
        <a:xfrm>
          <a:off x="12927330" y="6078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31</xdr:row>
      <xdr:rowOff>86360</xdr:rowOff>
    </xdr:from>
    <xdr:to xmlns:xdr="http://schemas.openxmlformats.org/drawingml/2006/spreadsheetDrawing">
      <xdr:col>64</xdr:col>
      <xdr:colOff>123825</xdr:colOff>
      <xdr:row>32</xdr:row>
      <xdr:rowOff>15875</xdr:rowOff>
    </xdr:to>
    <xdr:sp macro="" textlink="">
      <xdr:nvSpPr>
        <xdr:cNvPr id="139" name="フローチャート: 判断 138"/>
        <xdr:cNvSpPr/>
      </xdr:nvSpPr>
      <xdr:spPr>
        <a:xfrm>
          <a:off x="12185650" y="607377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31</xdr:row>
      <xdr:rowOff>93980</xdr:rowOff>
    </xdr:from>
    <xdr:to xmlns:xdr="http://schemas.openxmlformats.org/drawingml/2006/spreadsheetDrawing">
      <xdr:col>60</xdr:col>
      <xdr:colOff>123825</xdr:colOff>
      <xdr:row>32</xdr:row>
      <xdr:rowOff>24130</xdr:rowOff>
    </xdr:to>
    <xdr:sp macro="" textlink="">
      <xdr:nvSpPr>
        <xdr:cNvPr id="140" name="フローチャート: 判断 139"/>
        <xdr:cNvSpPr/>
      </xdr:nvSpPr>
      <xdr:spPr>
        <a:xfrm>
          <a:off x="11443970" y="6081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885"/>
    <xdr:sp macro="" textlink="">
      <xdr:nvSpPr>
        <xdr:cNvPr id="141" name="テキスト ボックス 140"/>
        <xdr:cNvSpPr txBox="1"/>
      </xdr:nvSpPr>
      <xdr:spPr>
        <a:xfrm>
          <a:off x="14237970" y="703580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9460" cy="222885"/>
    <xdr:sp macro="" textlink="">
      <xdr:nvSpPr>
        <xdr:cNvPr id="142" name="テキスト ボックス 141"/>
        <xdr:cNvSpPr txBox="1"/>
      </xdr:nvSpPr>
      <xdr:spPr>
        <a:xfrm>
          <a:off x="13547090" y="703580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9460" cy="222885"/>
    <xdr:sp macro="" textlink="">
      <xdr:nvSpPr>
        <xdr:cNvPr id="143" name="テキスト ボックス 142"/>
        <xdr:cNvSpPr txBox="1"/>
      </xdr:nvSpPr>
      <xdr:spPr>
        <a:xfrm>
          <a:off x="12805410" y="703580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9460" cy="222885"/>
    <xdr:sp macro="" textlink="">
      <xdr:nvSpPr>
        <xdr:cNvPr id="144" name="テキスト ボックス 143"/>
        <xdr:cNvSpPr txBox="1"/>
      </xdr:nvSpPr>
      <xdr:spPr>
        <a:xfrm>
          <a:off x="12063730" y="703580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9460" cy="222885"/>
    <xdr:sp macro="" textlink="">
      <xdr:nvSpPr>
        <xdr:cNvPr id="145" name="テキスト ボックス 144"/>
        <xdr:cNvSpPr txBox="1"/>
      </xdr:nvSpPr>
      <xdr:spPr>
        <a:xfrm>
          <a:off x="11322050" y="703580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144145</xdr:rowOff>
    </xdr:from>
    <xdr:to xmlns:xdr="http://schemas.openxmlformats.org/drawingml/2006/spreadsheetDrawing">
      <xdr:col>76</xdr:col>
      <xdr:colOff>73025</xdr:colOff>
      <xdr:row>30</xdr:row>
      <xdr:rowOff>74930</xdr:rowOff>
    </xdr:to>
    <xdr:sp macro="" textlink="">
      <xdr:nvSpPr>
        <xdr:cNvPr id="146" name="楕円 145"/>
        <xdr:cNvSpPr/>
      </xdr:nvSpPr>
      <xdr:spPr>
        <a:xfrm>
          <a:off x="14364970" y="5796280"/>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122555</xdr:rowOff>
    </xdr:from>
    <xdr:ext cx="467360" cy="255905"/>
    <xdr:sp macro="" textlink="">
      <xdr:nvSpPr>
        <xdr:cNvPr id="147" name="債務償還比率該当値テキスト"/>
        <xdr:cNvSpPr txBox="1"/>
      </xdr:nvSpPr>
      <xdr:spPr>
        <a:xfrm>
          <a:off x="14461490" y="5774690"/>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32</xdr:row>
      <xdr:rowOff>15240</xdr:rowOff>
    </xdr:from>
    <xdr:to xmlns:xdr="http://schemas.openxmlformats.org/drawingml/2006/spreadsheetDrawing">
      <xdr:col>72</xdr:col>
      <xdr:colOff>123825</xdr:colOff>
      <xdr:row>32</xdr:row>
      <xdr:rowOff>116840</xdr:rowOff>
    </xdr:to>
    <xdr:sp macro="" textlink="">
      <xdr:nvSpPr>
        <xdr:cNvPr id="148" name="楕円 147"/>
        <xdr:cNvSpPr/>
      </xdr:nvSpPr>
      <xdr:spPr>
        <a:xfrm>
          <a:off x="13669010" y="61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23495</xdr:rowOff>
    </xdr:from>
    <xdr:to xmlns:xdr="http://schemas.openxmlformats.org/drawingml/2006/spreadsheetDrawing">
      <xdr:col>76</xdr:col>
      <xdr:colOff>22225</xdr:colOff>
      <xdr:row>32</xdr:row>
      <xdr:rowOff>66040</xdr:rowOff>
    </xdr:to>
    <xdr:cxnSp macro="">
      <xdr:nvCxnSpPr>
        <xdr:cNvPr id="149" name="直線コネクタ 148"/>
        <xdr:cNvCxnSpPr/>
      </xdr:nvCxnSpPr>
      <xdr:spPr>
        <a:xfrm flipV="1">
          <a:off x="13719810" y="5843270"/>
          <a:ext cx="690880" cy="377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32</xdr:row>
      <xdr:rowOff>15240</xdr:rowOff>
    </xdr:from>
    <xdr:to xmlns:xdr="http://schemas.openxmlformats.org/drawingml/2006/spreadsheetDrawing">
      <xdr:col>68</xdr:col>
      <xdr:colOff>123825</xdr:colOff>
      <xdr:row>32</xdr:row>
      <xdr:rowOff>116840</xdr:rowOff>
    </xdr:to>
    <xdr:sp macro="" textlink="">
      <xdr:nvSpPr>
        <xdr:cNvPr id="150" name="楕円 149"/>
        <xdr:cNvSpPr/>
      </xdr:nvSpPr>
      <xdr:spPr>
        <a:xfrm>
          <a:off x="12927330" y="61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32</xdr:row>
      <xdr:rowOff>66040</xdr:rowOff>
    </xdr:from>
    <xdr:to xmlns:xdr="http://schemas.openxmlformats.org/drawingml/2006/spreadsheetDrawing">
      <xdr:col>72</xdr:col>
      <xdr:colOff>73025</xdr:colOff>
      <xdr:row>32</xdr:row>
      <xdr:rowOff>66040</xdr:rowOff>
    </xdr:to>
    <xdr:cxnSp macro="">
      <xdr:nvCxnSpPr>
        <xdr:cNvPr id="151" name="直線コネクタ 150"/>
        <xdr:cNvCxnSpPr/>
      </xdr:nvCxnSpPr>
      <xdr:spPr>
        <a:xfrm>
          <a:off x="12978130" y="6221095"/>
          <a:ext cx="741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33</xdr:row>
      <xdr:rowOff>34290</xdr:rowOff>
    </xdr:from>
    <xdr:to xmlns:xdr="http://schemas.openxmlformats.org/drawingml/2006/spreadsheetDrawing">
      <xdr:col>64</xdr:col>
      <xdr:colOff>123825</xdr:colOff>
      <xdr:row>33</xdr:row>
      <xdr:rowOff>135890</xdr:rowOff>
    </xdr:to>
    <xdr:sp macro="" textlink="">
      <xdr:nvSpPr>
        <xdr:cNvPr id="152" name="楕円 151"/>
        <xdr:cNvSpPr/>
      </xdr:nvSpPr>
      <xdr:spPr>
        <a:xfrm>
          <a:off x="12185650" y="63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32</xdr:row>
      <xdr:rowOff>66040</xdr:rowOff>
    </xdr:from>
    <xdr:to xmlns:xdr="http://schemas.openxmlformats.org/drawingml/2006/spreadsheetDrawing">
      <xdr:col>68</xdr:col>
      <xdr:colOff>73025</xdr:colOff>
      <xdr:row>33</xdr:row>
      <xdr:rowOff>85090</xdr:rowOff>
    </xdr:to>
    <xdr:cxnSp macro="">
      <xdr:nvCxnSpPr>
        <xdr:cNvPr id="153" name="直線コネクタ 152"/>
        <xdr:cNvCxnSpPr/>
      </xdr:nvCxnSpPr>
      <xdr:spPr>
        <a:xfrm flipV="1">
          <a:off x="12236450" y="6221095"/>
          <a:ext cx="74168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34</xdr:row>
      <xdr:rowOff>36830</xdr:rowOff>
    </xdr:from>
    <xdr:to xmlns:xdr="http://schemas.openxmlformats.org/drawingml/2006/spreadsheetDrawing">
      <xdr:col>60</xdr:col>
      <xdr:colOff>123825</xdr:colOff>
      <xdr:row>34</xdr:row>
      <xdr:rowOff>138430</xdr:rowOff>
    </xdr:to>
    <xdr:sp macro="" textlink="">
      <xdr:nvSpPr>
        <xdr:cNvPr id="154" name="楕円 153"/>
        <xdr:cNvSpPr/>
      </xdr:nvSpPr>
      <xdr:spPr>
        <a:xfrm>
          <a:off x="1144397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33</xdr:row>
      <xdr:rowOff>85090</xdr:rowOff>
    </xdr:from>
    <xdr:to xmlns:xdr="http://schemas.openxmlformats.org/drawingml/2006/spreadsheetDrawing">
      <xdr:col>64</xdr:col>
      <xdr:colOff>73025</xdr:colOff>
      <xdr:row>34</xdr:row>
      <xdr:rowOff>87630</xdr:rowOff>
    </xdr:to>
    <xdr:cxnSp macro="">
      <xdr:nvCxnSpPr>
        <xdr:cNvPr id="155" name="直線コネクタ 154"/>
        <xdr:cNvCxnSpPr/>
      </xdr:nvCxnSpPr>
      <xdr:spPr>
        <a:xfrm flipV="1">
          <a:off x="11494770" y="6407785"/>
          <a:ext cx="74168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29</xdr:row>
      <xdr:rowOff>102870</xdr:rowOff>
    </xdr:from>
    <xdr:ext cx="467360" cy="257810"/>
    <xdr:sp macro="" textlink="">
      <xdr:nvSpPr>
        <xdr:cNvPr id="156" name="n_1aveValue債務償還比率"/>
        <xdr:cNvSpPr txBox="1"/>
      </xdr:nvSpPr>
      <xdr:spPr>
        <a:xfrm>
          <a:off x="13477240" y="575500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38100</xdr:rowOff>
    </xdr:from>
    <xdr:ext cx="467360" cy="259080"/>
    <xdr:sp macro="" textlink="">
      <xdr:nvSpPr>
        <xdr:cNvPr id="157" name="n_2aveValue債務償還比率"/>
        <xdr:cNvSpPr txBox="1"/>
      </xdr:nvSpPr>
      <xdr:spPr>
        <a:xfrm>
          <a:off x="12748260" y="58578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32385</xdr:rowOff>
    </xdr:from>
    <xdr:ext cx="467360" cy="255905"/>
    <xdr:sp macro="" textlink="">
      <xdr:nvSpPr>
        <xdr:cNvPr id="158" name="n_3aveValue債務償還比率"/>
        <xdr:cNvSpPr txBox="1"/>
      </xdr:nvSpPr>
      <xdr:spPr>
        <a:xfrm>
          <a:off x="12006580" y="5852160"/>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40640</xdr:rowOff>
    </xdr:from>
    <xdr:ext cx="467360" cy="256540"/>
    <xdr:sp macro="" textlink="">
      <xdr:nvSpPr>
        <xdr:cNvPr id="159" name="n_4aveValue債務償還比率"/>
        <xdr:cNvSpPr txBox="1"/>
      </xdr:nvSpPr>
      <xdr:spPr>
        <a:xfrm>
          <a:off x="11264900" y="58604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32</xdr:row>
      <xdr:rowOff>107950</xdr:rowOff>
    </xdr:from>
    <xdr:ext cx="467360" cy="258445"/>
    <xdr:sp macro="" textlink="">
      <xdr:nvSpPr>
        <xdr:cNvPr id="160" name="n_1mainValue債務償還比率"/>
        <xdr:cNvSpPr txBox="1"/>
      </xdr:nvSpPr>
      <xdr:spPr>
        <a:xfrm>
          <a:off x="13477240" y="626300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107950</xdr:rowOff>
    </xdr:from>
    <xdr:ext cx="467360" cy="258445"/>
    <xdr:sp macro="" textlink="">
      <xdr:nvSpPr>
        <xdr:cNvPr id="161" name="n_2mainValue債務償還比率"/>
        <xdr:cNvSpPr txBox="1"/>
      </xdr:nvSpPr>
      <xdr:spPr>
        <a:xfrm>
          <a:off x="12748260" y="626300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33</xdr:row>
      <xdr:rowOff>127000</xdr:rowOff>
    </xdr:from>
    <xdr:ext cx="467360" cy="258445"/>
    <xdr:sp macro="" textlink="">
      <xdr:nvSpPr>
        <xdr:cNvPr id="162" name="n_3mainValue債務償還比率"/>
        <xdr:cNvSpPr txBox="1"/>
      </xdr:nvSpPr>
      <xdr:spPr>
        <a:xfrm>
          <a:off x="12006580" y="644969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34</xdr:row>
      <xdr:rowOff>129540</xdr:rowOff>
    </xdr:from>
    <xdr:ext cx="467360" cy="258445"/>
    <xdr:sp macro="" textlink="">
      <xdr:nvSpPr>
        <xdr:cNvPr id="163" name="n_4mainValue債務償還比率"/>
        <xdr:cNvSpPr txBox="1"/>
      </xdr:nvSpPr>
      <xdr:spPr>
        <a:xfrm>
          <a:off x="11264900" y="66198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4" name="正方形/長方形 163"/>
        <xdr:cNvSpPr/>
      </xdr:nvSpPr>
      <xdr:spPr>
        <a:xfrm>
          <a:off x="1245870" y="7854315"/>
          <a:ext cx="574802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5" name="正方形/長方形 164"/>
        <xdr:cNvSpPr/>
      </xdr:nvSpPr>
      <xdr:spPr>
        <a:xfrm>
          <a:off x="1245870" y="11579225"/>
          <a:ext cx="574802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6" name="テキスト ボックス 165"/>
        <xdr:cNvSpPr txBox="1"/>
      </xdr:nvSpPr>
      <xdr:spPr>
        <a:xfrm>
          <a:off x="900430" y="810450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665" cy="239395"/>
    <xdr:sp macro="" textlink="">
      <xdr:nvSpPr>
        <xdr:cNvPr id="167" name="テキスト ボックス 166"/>
        <xdr:cNvSpPr txBox="1"/>
      </xdr:nvSpPr>
      <xdr:spPr>
        <a:xfrm>
          <a:off x="6808470" y="10718165"/>
          <a:ext cx="3676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39395"/>
    <xdr:sp macro="" textlink="">
      <xdr:nvSpPr>
        <xdr:cNvPr id="168" name="テキスト ボックス 167"/>
        <xdr:cNvSpPr txBox="1"/>
      </xdr:nvSpPr>
      <xdr:spPr>
        <a:xfrm>
          <a:off x="900430" y="11800205"/>
          <a:ext cx="37020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665" cy="240665"/>
    <xdr:sp macro="" textlink="">
      <xdr:nvSpPr>
        <xdr:cNvPr id="169" name="テキスト ボックス 168"/>
        <xdr:cNvSpPr txBox="1"/>
      </xdr:nvSpPr>
      <xdr:spPr>
        <a:xfrm>
          <a:off x="6808470" y="14494510"/>
          <a:ext cx="3676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8542000" y="190500"/>
          <a:ext cx="38608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8561050" y="215900"/>
          <a:ext cx="38163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586450" y="241300"/>
          <a:ext cx="37592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166620" y="905510"/>
          <a:ext cx="12979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22,144
21,911
253.88
14,397,133
13,931,945
436,302
7,370,752
12,552,658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58.0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6987540" y="1680210"/>
          <a:ext cx="3581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779760" y="873760"/>
          <a:ext cx="1483360" cy="1243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035030" y="937260"/>
          <a:ext cx="12979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035030" y="1196340"/>
          <a:ext cx="12979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862310" y="10223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916285" y="9753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916285" y="12344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0955655"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955655"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8445"/>
    <xdr:sp macro="" textlink="">
      <xdr:nvSpPr>
        <xdr:cNvPr id="29" name="テキスト ボックス 28"/>
        <xdr:cNvSpPr txBox="1"/>
      </xdr:nvSpPr>
      <xdr:spPr>
        <a:xfrm>
          <a:off x="683260" y="273685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83260" y="304673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83260" y="335661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905"/>
    <xdr:sp macro="" textlink="">
      <xdr:nvSpPr>
        <xdr:cNvPr id="32" name="テキスト ボックス 31"/>
        <xdr:cNvSpPr txBox="1"/>
      </xdr:nvSpPr>
      <xdr:spPr>
        <a:xfrm>
          <a:off x="683260" y="3670300"/>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41680" y="410337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6868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6868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8542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8542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29667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9667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41680" y="521970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1" name="テキスト ボックス 40"/>
        <xdr:cNvSpPr txBox="1"/>
      </xdr:nvSpPr>
      <xdr:spPr>
        <a:xfrm>
          <a:off x="708660" y="503301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41680" y="7456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820" cy="258445"/>
    <xdr:sp macro="" textlink="">
      <xdr:nvSpPr>
        <xdr:cNvPr id="43" name="テキスト ボックス 42"/>
        <xdr:cNvSpPr txBox="1"/>
      </xdr:nvSpPr>
      <xdr:spPr>
        <a:xfrm>
          <a:off x="289560" y="731774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41680" y="70827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4820" cy="259080"/>
    <xdr:sp macro="" textlink="">
      <xdr:nvSpPr>
        <xdr:cNvPr id="45" name="テキスト ボックス 44"/>
        <xdr:cNvSpPr txBox="1"/>
      </xdr:nvSpPr>
      <xdr:spPr>
        <a:xfrm>
          <a:off x="289560" y="6944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41680" y="67094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2590" cy="255905"/>
    <xdr:sp macro="" textlink="">
      <xdr:nvSpPr>
        <xdr:cNvPr id="47" name="テキスト ボックス 46"/>
        <xdr:cNvSpPr txBox="1"/>
      </xdr:nvSpPr>
      <xdr:spPr>
        <a:xfrm>
          <a:off x="353695" y="6570980"/>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41680" y="6339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2590" cy="258445"/>
    <xdr:sp macro="" textlink="">
      <xdr:nvSpPr>
        <xdr:cNvPr id="49" name="テキスト ボックス 48"/>
        <xdr:cNvSpPr txBox="1"/>
      </xdr:nvSpPr>
      <xdr:spPr>
        <a:xfrm>
          <a:off x="353695" y="62014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41680" y="59664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2590" cy="258445"/>
    <xdr:sp macro="" textlink="">
      <xdr:nvSpPr>
        <xdr:cNvPr id="51" name="テキスト ボックス 50"/>
        <xdr:cNvSpPr txBox="1"/>
      </xdr:nvSpPr>
      <xdr:spPr>
        <a:xfrm>
          <a:off x="353695" y="582803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41680" y="5593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2590" cy="255905"/>
    <xdr:sp macro="" textlink="">
      <xdr:nvSpPr>
        <xdr:cNvPr id="53" name="テキスト ボックス 52"/>
        <xdr:cNvSpPr txBox="1"/>
      </xdr:nvSpPr>
      <xdr:spPr>
        <a:xfrm>
          <a:off x="353695" y="5454650"/>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41680" y="5219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5915" cy="258445"/>
    <xdr:sp macro="" textlink="">
      <xdr:nvSpPr>
        <xdr:cNvPr id="55" name="テキスト ボックス 54"/>
        <xdr:cNvSpPr txBox="1"/>
      </xdr:nvSpPr>
      <xdr:spPr>
        <a:xfrm>
          <a:off x="412750" y="5081270"/>
          <a:ext cx="335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41680" y="521970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43815</xdr:rowOff>
    </xdr:from>
    <xdr:to xmlns:xdr="http://schemas.openxmlformats.org/drawingml/2006/spreadsheetDrawing">
      <xdr:col>24</xdr:col>
      <xdr:colOff>62865</xdr:colOff>
      <xdr:row>41</xdr:row>
      <xdr:rowOff>132080</xdr:rowOff>
    </xdr:to>
    <xdr:cxnSp macro="">
      <xdr:nvCxnSpPr>
        <xdr:cNvPr id="57" name="直線コネクタ 56"/>
        <xdr:cNvCxnSpPr/>
      </xdr:nvCxnSpPr>
      <xdr:spPr>
        <a:xfrm flipV="1">
          <a:off x="4512945" y="5579745"/>
          <a:ext cx="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135255</xdr:rowOff>
    </xdr:from>
    <xdr:ext cx="405130" cy="256540"/>
    <xdr:sp macro="" textlink="">
      <xdr:nvSpPr>
        <xdr:cNvPr id="58" name="【道路】&#10;有形固定資産減価償却率最小値テキスト"/>
        <xdr:cNvSpPr txBox="1"/>
      </xdr:nvSpPr>
      <xdr:spPr>
        <a:xfrm>
          <a:off x="4551680" y="70123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132080</xdr:rowOff>
    </xdr:from>
    <xdr:to xmlns:xdr="http://schemas.openxmlformats.org/drawingml/2006/spreadsheetDrawing">
      <xdr:col>24</xdr:col>
      <xdr:colOff>152400</xdr:colOff>
      <xdr:row>41</xdr:row>
      <xdr:rowOff>132080</xdr:rowOff>
    </xdr:to>
    <xdr:cxnSp macro="">
      <xdr:nvCxnSpPr>
        <xdr:cNvPr id="59" name="直線コネクタ 58"/>
        <xdr:cNvCxnSpPr/>
      </xdr:nvCxnSpPr>
      <xdr:spPr>
        <a:xfrm>
          <a:off x="4429760" y="70091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161925</xdr:rowOff>
    </xdr:from>
    <xdr:ext cx="405130" cy="258445"/>
    <xdr:sp macro="" textlink="">
      <xdr:nvSpPr>
        <xdr:cNvPr id="60" name="【道路】&#10;有形固定資産減価償却率最大値テキスト"/>
        <xdr:cNvSpPr txBox="1"/>
      </xdr:nvSpPr>
      <xdr:spPr>
        <a:xfrm>
          <a:off x="4551680" y="53625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43815</xdr:rowOff>
    </xdr:from>
    <xdr:to xmlns:xdr="http://schemas.openxmlformats.org/drawingml/2006/spreadsheetDrawing">
      <xdr:col>24</xdr:col>
      <xdr:colOff>152400</xdr:colOff>
      <xdr:row>33</xdr:row>
      <xdr:rowOff>43815</xdr:rowOff>
    </xdr:to>
    <xdr:cxnSp macro="">
      <xdr:nvCxnSpPr>
        <xdr:cNvPr id="61" name="直線コネクタ 60"/>
        <xdr:cNvCxnSpPr/>
      </xdr:nvCxnSpPr>
      <xdr:spPr>
        <a:xfrm>
          <a:off x="4429760" y="55797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31115</xdr:rowOff>
    </xdr:from>
    <xdr:ext cx="405130" cy="255905"/>
    <xdr:sp macro="" textlink="">
      <xdr:nvSpPr>
        <xdr:cNvPr id="62" name="【道路】&#10;有形固定資産減価償却率平均値テキスト"/>
        <xdr:cNvSpPr txBox="1"/>
      </xdr:nvSpPr>
      <xdr:spPr>
        <a:xfrm>
          <a:off x="4551680" y="623760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8255</xdr:rowOff>
    </xdr:from>
    <xdr:to xmlns:xdr="http://schemas.openxmlformats.org/drawingml/2006/spreadsheetDrawing">
      <xdr:col>24</xdr:col>
      <xdr:colOff>114300</xdr:colOff>
      <xdr:row>38</xdr:row>
      <xdr:rowOff>109855</xdr:rowOff>
    </xdr:to>
    <xdr:sp macro="" textlink="">
      <xdr:nvSpPr>
        <xdr:cNvPr id="63" name="フローチャート: 判断 62"/>
        <xdr:cNvSpPr/>
      </xdr:nvSpPr>
      <xdr:spPr>
        <a:xfrm>
          <a:off x="446278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120650</xdr:rowOff>
    </xdr:from>
    <xdr:to xmlns:xdr="http://schemas.openxmlformats.org/drawingml/2006/spreadsheetDrawing">
      <xdr:col>20</xdr:col>
      <xdr:colOff>38100</xdr:colOff>
      <xdr:row>38</xdr:row>
      <xdr:rowOff>50800</xdr:rowOff>
    </xdr:to>
    <xdr:sp macro="" textlink="">
      <xdr:nvSpPr>
        <xdr:cNvPr id="64" name="フローチャート: 判断 63"/>
        <xdr:cNvSpPr/>
      </xdr:nvSpPr>
      <xdr:spPr>
        <a:xfrm>
          <a:off x="3649980" y="63271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88265</xdr:rowOff>
    </xdr:from>
    <xdr:to xmlns:xdr="http://schemas.openxmlformats.org/drawingml/2006/spreadsheetDrawing">
      <xdr:col>15</xdr:col>
      <xdr:colOff>101600</xdr:colOff>
      <xdr:row>38</xdr:row>
      <xdr:rowOff>18415</xdr:rowOff>
    </xdr:to>
    <xdr:sp macro="" textlink="">
      <xdr:nvSpPr>
        <xdr:cNvPr id="65" name="フローチャート: 判断 64"/>
        <xdr:cNvSpPr/>
      </xdr:nvSpPr>
      <xdr:spPr>
        <a:xfrm>
          <a:off x="2781300" y="6294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67310</xdr:rowOff>
    </xdr:from>
    <xdr:to xmlns:xdr="http://schemas.openxmlformats.org/drawingml/2006/spreadsheetDrawing">
      <xdr:col>10</xdr:col>
      <xdr:colOff>165100</xdr:colOff>
      <xdr:row>37</xdr:row>
      <xdr:rowOff>167640</xdr:rowOff>
    </xdr:to>
    <xdr:sp macro="" textlink="">
      <xdr:nvSpPr>
        <xdr:cNvPr id="66" name="フローチャート: 判断 65"/>
        <xdr:cNvSpPr/>
      </xdr:nvSpPr>
      <xdr:spPr>
        <a:xfrm>
          <a:off x="1917700" y="62738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42545</xdr:rowOff>
    </xdr:from>
    <xdr:to xmlns:xdr="http://schemas.openxmlformats.org/drawingml/2006/spreadsheetDrawing">
      <xdr:col>6</xdr:col>
      <xdr:colOff>38100</xdr:colOff>
      <xdr:row>37</xdr:row>
      <xdr:rowOff>144145</xdr:rowOff>
    </xdr:to>
    <xdr:sp macro="" textlink="">
      <xdr:nvSpPr>
        <xdr:cNvPr id="67" name="フローチャート: 判断 66"/>
        <xdr:cNvSpPr/>
      </xdr:nvSpPr>
      <xdr:spPr>
        <a:xfrm>
          <a:off x="1054100" y="62490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1365" cy="258445"/>
    <xdr:sp macro="" textlink="">
      <xdr:nvSpPr>
        <xdr:cNvPr id="68" name="テキスト ボックス 67"/>
        <xdr:cNvSpPr txBox="1"/>
      </xdr:nvSpPr>
      <xdr:spPr>
        <a:xfrm>
          <a:off x="432816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8445"/>
    <xdr:sp macro="" textlink="">
      <xdr:nvSpPr>
        <xdr:cNvPr id="69" name="テキスト ボックス 68"/>
        <xdr:cNvSpPr txBox="1"/>
      </xdr:nvSpPr>
      <xdr:spPr>
        <a:xfrm>
          <a:off x="351536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1365" cy="258445"/>
    <xdr:sp macro="" textlink="">
      <xdr:nvSpPr>
        <xdr:cNvPr id="70" name="テキスト ボックス 69"/>
        <xdr:cNvSpPr txBox="1"/>
      </xdr:nvSpPr>
      <xdr:spPr>
        <a:xfrm>
          <a:off x="264668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71" name="テキスト ボックス 70"/>
        <xdr:cNvSpPr txBox="1"/>
      </xdr:nvSpPr>
      <xdr:spPr>
        <a:xfrm>
          <a:off x="17830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8445"/>
    <xdr:sp macro="" textlink="">
      <xdr:nvSpPr>
        <xdr:cNvPr id="72" name="テキスト ボックス 71"/>
        <xdr:cNvSpPr txBox="1"/>
      </xdr:nvSpPr>
      <xdr:spPr>
        <a:xfrm>
          <a:off x="9194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90170</xdr:rowOff>
    </xdr:from>
    <xdr:to xmlns:xdr="http://schemas.openxmlformats.org/drawingml/2006/spreadsheetDrawing">
      <xdr:col>24</xdr:col>
      <xdr:colOff>114300</xdr:colOff>
      <xdr:row>40</xdr:row>
      <xdr:rowOff>20320</xdr:rowOff>
    </xdr:to>
    <xdr:sp macro="" textlink="">
      <xdr:nvSpPr>
        <xdr:cNvPr id="73" name="楕円 72"/>
        <xdr:cNvSpPr/>
      </xdr:nvSpPr>
      <xdr:spPr>
        <a:xfrm>
          <a:off x="4462780" y="6631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68580</xdr:rowOff>
    </xdr:from>
    <xdr:ext cx="405130" cy="258445"/>
    <xdr:sp macro="" textlink="">
      <xdr:nvSpPr>
        <xdr:cNvPr id="74" name="【道路】&#10;有形固定資産減価償却率該当値テキスト"/>
        <xdr:cNvSpPr txBox="1"/>
      </xdr:nvSpPr>
      <xdr:spPr>
        <a:xfrm>
          <a:off x="4551680" y="6610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80645</xdr:rowOff>
    </xdr:from>
    <xdr:to xmlns:xdr="http://schemas.openxmlformats.org/drawingml/2006/spreadsheetDrawing">
      <xdr:col>20</xdr:col>
      <xdr:colOff>38100</xdr:colOff>
      <xdr:row>40</xdr:row>
      <xdr:rowOff>10795</xdr:rowOff>
    </xdr:to>
    <xdr:sp macro="" textlink="">
      <xdr:nvSpPr>
        <xdr:cNvPr id="75" name="楕円 74"/>
        <xdr:cNvSpPr/>
      </xdr:nvSpPr>
      <xdr:spPr>
        <a:xfrm>
          <a:off x="3649980" y="662241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132080</xdr:rowOff>
    </xdr:from>
    <xdr:to xmlns:xdr="http://schemas.openxmlformats.org/drawingml/2006/spreadsheetDrawing">
      <xdr:col>24</xdr:col>
      <xdr:colOff>63500</xdr:colOff>
      <xdr:row>39</xdr:row>
      <xdr:rowOff>140970</xdr:rowOff>
    </xdr:to>
    <xdr:cxnSp macro="">
      <xdr:nvCxnSpPr>
        <xdr:cNvPr id="76" name="直線コネクタ 75"/>
        <xdr:cNvCxnSpPr/>
      </xdr:nvCxnSpPr>
      <xdr:spPr>
        <a:xfrm>
          <a:off x="3700780" y="6673850"/>
          <a:ext cx="8128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74930</xdr:rowOff>
    </xdr:from>
    <xdr:to xmlns:xdr="http://schemas.openxmlformats.org/drawingml/2006/spreadsheetDrawing">
      <xdr:col>15</xdr:col>
      <xdr:colOff>101600</xdr:colOff>
      <xdr:row>40</xdr:row>
      <xdr:rowOff>5080</xdr:rowOff>
    </xdr:to>
    <xdr:sp macro="" textlink="">
      <xdr:nvSpPr>
        <xdr:cNvPr id="77" name="楕円 76"/>
        <xdr:cNvSpPr/>
      </xdr:nvSpPr>
      <xdr:spPr>
        <a:xfrm>
          <a:off x="2781300" y="6616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125730</xdr:rowOff>
    </xdr:from>
    <xdr:to xmlns:xdr="http://schemas.openxmlformats.org/drawingml/2006/spreadsheetDrawing">
      <xdr:col>19</xdr:col>
      <xdr:colOff>177800</xdr:colOff>
      <xdr:row>39</xdr:row>
      <xdr:rowOff>132080</xdr:rowOff>
    </xdr:to>
    <xdr:cxnSp macro="">
      <xdr:nvCxnSpPr>
        <xdr:cNvPr id="78" name="直線コネクタ 77"/>
        <xdr:cNvCxnSpPr/>
      </xdr:nvCxnSpPr>
      <xdr:spPr>
        <a:xfrm>
          <a:off x="2832100" y="6667500"/>
          <a:ext cx="8686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39</xdr:row>
      <xdr:rowOff>53975</xdr:rowOff>
    </xdr:from>
    <xdr:to xmlns:xdr="http://schemas.openxmlformats.org/drawingml/2006/spreadsheetDrawing">
      <xdr:col>10</xdr:col>
      <xdr:colOff>165100</xdr:colOff>
      <xdr:row>39</xdr:row>
      <xdr:rowOff>155575</xdr:rowOff>
    </xdr:to>
    <xdr:sp macro="" textlink="">
      <xdr:nvSpPr>
        <xdr:cNvPr id="79" name="楕円 78"/>
        <xdr:cNvSpPr/>
      </xdr:nvSpPr>
      <xdr:spPr>
        <a:xfrm>
          <a:off x="19177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104775</xdr:rowOff>
    </xdr:from>
    <xdr:to xmlns:xdr="http://schemas.openxmlformats.org/drawingml/2006/spreadsheetDrawing">
      <xdr:col>15</xdr:col>
      <xdr:colOff>50800</xdr:colOff>
      <xdr:row>39</xdr:row>
      <xdr:rowOff>125730</xdr:rowOff>
    </xdr:to>
    <xdr:cxnSp macro="">
      <xdr:nvCxnSpPr>
        <xdr:cNvPr id="80" name="直線コネクタ 79"/>
        <xdr:cNvCxnSpPr/>
      </xdr:nvCxnSpPr>
      <xdr:spPr>
        <a:xfrm>
          <a:off x="1968500" y="6646545"/>
          <a:ext cx="8636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39</xdr:row>
      <xdr:rowOff>57785</xdr:rowOff>
    </xdr:from>
    <xdr:to xmlns:xdr="http://schemas.openxmlformats.org/drawingml/2006/spreadsheetDrawing">
      <xdr:col>6</xdr:col>
      <xdr:colOff>38100</xdr:colOff>
      <xdr:row>39</xdr:row>
      <xdr:rowOff>159385</xdr:rowOff>
    </xdr:to>
    <xdr:sp macro="" textlink="">
      <xdr:nvSpPr>
        <xdr:cNvPr id="81" name="楕円 80"/>
        <xdr:cNvSpPr/>
      </xdr:nvSpPr>
      <xdr:spPr>
        <a:xfrm>
          <a:off x="1054100" y="65995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39</xdr:row>
      <xdr:rowOff>104775</xdr:rowOff>
    </xdr:from>
    <xdr:to xmlns:xdr="http://schemas.openxmlformats.org/drawingml/2006/spreadsheetDrawing">
      <xdr:col>10</xdr:col>
      <xdr:colOff>114300</xdr:colOff>
      <xdr:row>39</xdr:row>
      <xdr:rowOff>109220</xdr:rowOff>
    </xdr:to>
    <xdr:cxnSp macro="">
      <xdr:nvCxnSpPr>
        <xdr:cNvPr id="82" name="直線コネクタ 81"/>
        <xdr:cNvCxnSpPr/>
      </xdr:nvCxnSpPr>
      <xdr:spPr>
        <a:xfrm flipV="1">
          <a:off x="1104900" y="6646545"/>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67310</xdr:rowOff>
    </xdr:from>
    <xdr:ext cx="404495" cy="259080"/>
    <xdr:sp macro="" textlink="">
      <xdr:nvSpPr>
        <xdr:cNvPr id="83" name="n_1aveValue【道路】&#10;有形固定資産減価償却率"/>
        <xdr:cNvSpPr txBox="1"/>
      </xdr:nvSpPr>
      <xdr:spPr>
        <a:xfrm>
          <a:off x="3490595" y="61061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34925</xdr:rowOff>
    </xdr:from>
    <xdr:ext cx="402590" cy="258445"/>
    <xdr:sp macro="" textlink="">
      <xdr:nvSpPr>
        <xdr:cNvPr id="84" name="n_2aveValue【道路】&#10;有形固定資産減価償却率"/>
        <xdr:cNvSpPr txBox="1"/>
      </xdr:nvSpPr>
      <xdr:spPr>
        <a:xfrm>
          <a:off x="2634615" y="607377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13970</xdr:rowOff>
    </xdr:from>
    <xdr:ext cx="401955" cy="258445"/>
    <xdr:sp macro="" textlink="">
      <xdr:nvSpPr>
        <xdr:cNvPr id="85" name="n_3aveValue【道路】&#10;有形固定資産減価償却率"/>
        <xdr:cNvSpPr txBox="1"/>
      </xdr:nvSpPr>
      <xdr:spPr>
        <a:xfrm>
          <a:off x="1771015" y="605282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160655</xdr:rowOff>
    </xdr:from>
    <xdr:ext cx="401955" cy="259080"/>
    <xdr:sp macro="" textlink="">
      <xdr:nvSpPr>
        <xdr:cNvPr id="86" name="n_4aveValue【道路】&#10;有形固定資産減価償却率"/>
        <xdr:cNvSpPr txBox="1"/>
      </xdr:nvSpPr>
      <xdr:spPr>
        <a:xfrm>
          <a:off x="907415" y="60318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40</xdr:row>
      <xdr:rowOff>1905</xdr:rowOff>
    </xdr:from>
    <xdr:ext cx="404495" cy="259080"/>
    <xdr:sp macro="" textlink="">
      <xdr:nvSpPr>
        <xdr:cNvPr id="87" name="n_1mainValue【道路】&#10;有形固定資産減価償却率"/>
        <xdr:cNvSpPr txBox="1"/>
      </xdr:nvSpPr>
      <xdr:spPr>
        <a:xfrm>
          <a:off x="3490595" y="6711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167640</xdr:rowOff>
    </xdr:from>
    <xdr:ext cx="402590" cy="256540"/>
    <xdr:sp macro="" textlink="">
      <xdr:nvSpPr>
        <xdr:cNvPr id="88" name="n_2mainValue【道路】&#10;有形固定資産減価償却率"/>
        <xdr:cNvSpPr txBox="1"/>
      </xdr:nvSpPr>
      <xdr:spPr>
        <a:xfrm>
          <a:off x="2634615" y="67094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146685</xdr:rowOff>
    </xdr:from>
    <xdr:ext cx="401955" cy="255905"/>
    <xdr:sp macro="" textlink="">
      <xdr:nvSpPr>
        <xdr:cNvPr id="89" name="n_3mainValue【道路】&#10;有形固定資産減価償却率"/>
        <xdr:cNvSpPr txBox="1"/>
      </xdr:nvSpPr>
      <xdr:spPr>
        <a:xfrm>
          <a:off x="1771015" y="668845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150495</xdr:rowOff>
    </xdr:from>
    <xdr:ext cx="401955" cy="259080"/>
    <xdr:sp macro="" textlink="">
      <xdr:nvSpPr>
        <xdr:cNvPr id="90" name="n_4mainValue【道路】&#10;有形固定資産減価償却率"/>
        <xdr:cNvSpPr txBox="1"/>
      </xdr:nvSpPr>
      <xdr:spPr>
        <a:xfrm>
          <a:off x="907415" y="66922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431280" y="410337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5532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5532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5438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5438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656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656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431280" y="521970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360" cy="225425"/>
    <xdr:sp macro="" textlink="">
      <xdr:nvSpPr>
        <xdr:cNvPr id="99" name="テキスト ボックス 98"/>
        <xdr:cNvSpPr txBox="1"/>
      </xdr:nvSpPr>
      <xdr:spPr>
        <a:xfrm>
          <a:off x="6393180" y="5033010"/>
          <a:ext cx="3403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431280" y="74561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101" name="直線コネクタ 100"/>
        <xdr:cNvCxnSpPr/>
      </xdr:nvCxnSpPr>
      <xdr:spPr>
        <a:xfrm>
          <a:off x="6431280" y="7137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4185" cy="255905"/>
    <xdr:sp macro="" textlink="">
      <xdr:nvSpPr>
        <xdr:cNvPr id="102" name="テキスト ボックス 101"/>
        <xdr:cNvSpPr txBox="1"/>
      </xdr:nvSpPr>
      <xdr:spPr>
        <a:xfrm>
          <a:off x="5974080" y="69989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103" name="直線コネクタ 102"/>
        <xdr:cNvCxnSpPr/>
      </xdr:nvCxnSpPr>
      <xdr:spPr>
        <a:xfrm>
          <a:off x="6431280" y="68186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137795</xdr:rowOff>
    </xdr:from>
    <xdr:ext cx="530860" cy="259080"/>
    <xdr:sp macro="" textlink="">
      <xdr:nvSpPr>
        <xdr:cNvPr id="104" name="テキスト ボックス 103"/>
        <xdr:cNvSpPr txBox="1"/>
      </xdr:nvSpPr>
      <xdr:spPr>
        <a:xfrm>
          <a:off x="5915025" y="66795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105" name="直線コネクタ 104"/>
        <xdr:cNvCxnSpPr/>
      </xdr:nvCxnSpPr>
      <xdr:spPr>
        <a:xfrm>
          <a:off x="6431280" y="6499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154940</xdr:rowOff>
    </xdr:from>
    <xdr:ext cx="530860" cy="256540"/>
    <xdr:sp macro="" textlink="">
      <xdr:nvSpPr>
        <xdr:cNvPr id="106" name="テキスト ボックス 105"/>
        <xdr:cNvSpPr txBox="1"/>
      </xdr:nvSpPr>
      <xdr:spPr>
        <a:xfrm>
          <a:off x="5915025" y="636143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7" name="直線コネクタ 106"/>
        <xdr:cNvCxnSpPr/>
      </xdr:nvCxnSpPr>
      <xdr:spPr>
        <a:xfrm>
          <a:off x="6431280" y="618045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167640</xdr:rowOff>
    </xdr:from>
    <xdr:ext cx="530860" cy="258445"/>
    <xdr:sp macro="" textlink="">
      <xdr:nvSpPr>
        <xdr:cNvPr id="108" name="テキスト ボックス 107"/>
        <xdr:cNvSpPr txBox="1"/>
      </xdr:nvSpPr>
      <xdr:spPr>
        <a:xfrm>
          <a:off x="5915025" y="603885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158750</xdr:rowOff>
    </xdr:from>
    <xdr:to xmlns:xdr="http://schemas.openxmlformats.org/drawingml/2006/spreadsheetDrawing">
      <xdr:col>59</xdr:col>
      <xdr:colOff>50800</xdr:colOff>
      <xdr:row>34</xdr:row>
      <xdr:rowOff>158750</xdr:rowOff>
    </xdr:to>
    <xdr:cxnSp macro="">
      <xdr:nvCxnSpPr>
        <xdr:cNvPr id="109" name="直線コネクタ 108"/>
        <xdr:cNvCxnSpPr/>
      </xdr:nvCxnSpPr>
      <xdr:spPr>
        <a:xfrm>
          <a:off x="6431280" y="58623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15875</xdr:rowOff>
    </xdr:from>
    <xdr:ext cx="530860" cy="258445"/>
    <xdr:sp macro="" textlink="">
      <xdr:nvSpPr>
        <xdr:cNvPr id="110" name="テキスト ボックス 109"/>
        <xdr:cNvSpPr txBox="1"/>
      </xdr:nvSpPr>
      <xdr:spPr>
        <a:xfrm>
          <a:off x="5915025" y="57194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11" name="直線コネクタ 110"/>
        <xdr:cNvCxnSpPr/>
      </xdr:nvCxnSpPr>
      <xdr:spPr>
        <a:xfrm>
          <a:off x="6431280" y="55384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31750</xdr:rowOff>
    </xdr:from>
    <xdr:ext cx="530860" cy="255905"/>
    <xdr:sp macro="" textlink="">
      <xdr:nvSpPr>
        <xdr:cNvPr id="112" name="テキスト ボックス 111"/>
        <xdr:cNvSpPr txBox="1"/>
      </xdr:nvSpPr>
      <xdr:spPr>
        <a:xfrm>
          <a:off x="5915025" y="540004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3" name="直線コネクタ 112"/>
        <xdr:cNvCxnSpPr/>
      </xdr:nvCxnSpPr>
      <xdr:spPr>
        <a:xfrm>
          <a:off x="6431280" y="52197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0860" cy="258445"/>
    <xdr:sp macro="" textlink="">
      <xdr:nvSpPr>
        <xdr:cNvPr id="114" name="テキスト ボックス 113"/>
        <xdr:cNvSpPr txBox="1"/>
      </xdr:nvSpPr>
      <xdr:spPr>
        <a:xfrm>
          <a:off x="5915025" y="508127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5" name="【道路】&#10;一人当たり延長グラフ枠"/>
        <xdr:cNvSpPr/>
      </xdr:nvSpPr>
      <xdr:spPr>
        <a:xfrm>
          <a:off x="6431280" y="521970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33</xdr:row>
      <xdr:rowOff>135890</xdr:rowOff>
    </xdr:from>
    <xdr:to xmlns:xdr="http://schemas.openxmlformats.org/drawingml/2006/spreadsheetDrawing">
      <xdr:col>54</xdr:col>
      <xdr:colOff>185420</xdr:colOff>
      <xdr:row>41</xdr:row>
      <xdr:rowOff>128270</xdr:rowOff>
    </xdr:to>
    <xdr:cxnSp macro="">
      <xdr:nvCxnSpPr>
        <xdr:cNvPr id="116" name="直線コネクタ 115"/>
        <xdr:cNvCxnSpPr/>
      </xdr:nvCxnSpPr>
      <xdr:spPr>
        <a:xfrm flipV="1">
          <a:off x="10198100" y="567182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132080</xdr:rowOff>
    </xdr:from>
    <xdr:ext cx="469265" cy="256540"/>
    <xdr:sp macro="" textlink="">
      <xdr:nvSpPr>
        <xdr:cNvPr id="117" name="【道路】&#10;一人当たり延長最小値テキスト"/>
        <xdr:cNvSpPr txBox="1"/>
      </xdr:nvSpPr>
      <xdr:spPr>
        <a:xfrm>
          <a:off x="10236200" y="700913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128270</xdr:rowOff>
    </xdr:from>
    <xdr:to xmlns:xdr="http://schemas.openxmlformats.org/drawingml/2006/spreadsheetDrawing">
      <xdr:col>55</xdr:col>
      <xdr:colOff>88900</xdr:colOff>
      <xdr:row>41</xdr:row>
      <xdr:rowOff>128270</xdr:rowOff>
    </xdr:to>
    <xdr:cxnSp macro="">
      <xdr:nvCxnSpPr>
        <xdr:cNvPr id="118" name="直線コネクタ 117"/>
        <xdr:cNvCxnSpPr/>
      </xdr:nvCxnSpPr>
      <xdr:spPr>
        <a:xfrm>
          <a:off x="10114280" y="70053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82550</xdr:rowOff>
    </xdr:from>
    <xdr:ext cx="534035" cy="259080"/>
    <xdr:sp macro="" textlink="">
      <xdr:nvSpPr>
        <xdr:cNvPr id="119" name="【道路】&#10;一人当たり延長最大値テキスト"/>
        <xdr:cNvSpPr txBox="1"/>
      </xdr:nvSpPr>
      <xdr:spPr>
        <a:xfrm>
          <a:off x="10236200" y="5450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135890</xdr:rowOff>
    </xdr:from>
    <xdr:to xmlns:xdr="http://schemas.openxmlformats.org/drawingml/2006/spreadsheetDrawing">
      <xdr:col>55</xdr:col>
      <xdr:colOff>88900</xdr:colOff>
      <xdr:row>33</xdr:row>
      <xdr:rowOff>135890</xdr:rowOff>
    </xdr:to>
    <xdr:cxnSp macro="">
      <xdr:nvCxnSpPr>
        <xdr:cNvPr id="120" name="直線コネクタ 119"/>
        <xdr:cNvCxnSpPr/>
      </xdr:nvCxnSpPr>
      <xdr:spPr>
        <a:xfrm>
          <a:off x="10114280" y="5671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105410</xdr:rowOff>
    </xdr:from>
    <xdr:ext cx="534035" cy="258445"/>
    <xdr:sp macro="" textlink="">
      <xdr:nvSpPr>
        <xdr:cNvPr id="121" name="【道路】&#10;一人当たり延長平均値テキスト"/>
        <xdr:cNvSpPr txBox="1"/>
      </xdr:nvSpPr>
      <xdr:spPr>
        <a:xfrm>
          <a:off x="10236200" y="647954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127000</xdr:rowOff>
    </xdr:from>
    <xdr:to xmlns:xdr="http://schemas.openxmlformats.org/drawingml/2006/spreadsheetDrawing">
      <xdr:col>55</xdr:col>
      <xdr:colOff>50800</xdr:colOff>
      <xdr:row>39</xdr:row>
      <xdr:rowOff>57150</xdr:rowOff>
    </xdr:to>
    <xdr:sp macro="" textlink="">
      <xdr:nvSpPr>
        <xdr:cNvPr id="122" name="フローチャート: 判断 121"/>
        <xdr:cNvSpPr/>
      </xdr:nvSpPr>
      <xdr:spPr>
        <a:xfrm>
          <a:off x="10152380" y="65011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156210</xdr:rowOff>
    </xdr:from>
    <xdr:to xmlns:xdr="http://schemas.openxmlformats.org/drawingml/2006/spreadsheetDrawing">
      <xdr:col>50</xdr:col>
      <xdr:colOff>165100</xdr:colOff>
      <xdr:row>39</xdr:row>
      <xdr:rowOff>86360</xdr:rowOff>
    </xdr:to>
    <xdr:sp macro="" textlink="">
      <xdr:nvSpPr>
        <xdr:cNvPr id="123" name="フローチャート: 判断 122"/>
        <xdr:cNvSpPr/>
      </xdr:nvSpPr>
      <xdr:spPr>
        <a:xfrm>
          <a:off x="9334500" y="6530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18415</xdr:rowOff>
    </xdr:from>
    <xdr:to xmlns:xdr="http://schemas.openxmlformats.org/drawingml/2006/spreadsheetDrawing">
      <xdr:col>46</xdr:col>
      <xdr:colOff>38100</xdr:colOff>
      <xdr:row>39</xdr:row>
      <xdr:rowOff>120650</xdr:rowOff>
    </xdr:to>
    <xdr:sp macro="" textlink="">
      <xdr:nvSpPr>
        <xdr:cNvPr id="124" name="フローチャート: 判断 123"/>
        <xdr:cNvSpPr/>
      </xdr:nvSpPr>
      <xdr:spPr>
        <a:xfrm>
          <a:off x="8470900" y="656018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30480</xdr:rowOff>
    </xdr:from>
    <xdr:to xmlns:xdr="http://schemas.openxmlformats.org/drawingml/2006/spreadsheetDrawing">
      <xdr:col>41</xdr:col>
      <xdr:colOff>101600</xdr:colOff>
      <xdr:row>39</xdr:row>
      <xdr:rowOff>132080</xdr:rowOff>
    </xdr:to>
    <xdr:sp macro="" textlink="">
      <xdr:nvSpPr>
        <xdr:cNvPr id="125" name="フローチャート: 判断 124"/>
        <xdr:cNvSpPr/>
      </xdr:nvSpPr>
      <xdr:spPr>
        <a:xfrm>
          <a:off x="760222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25400</xdr:rowOff>
    </xdr:from>
    <xdr:to xmlns:xdr="http://schemas.openxmlformats.org/drawingml/2006/spreadsheetDrawing">
      <xdr:col>36</xdr:col>
      <xdr:colOff>165100</xdr:colOff>
      <xdr:row>39</xdr:row>
      <xdr:rowOff>127000</xdr:rowOff>
    </xdr:to>
    <xdr:sp macro="" textlink="">
      <xdr:nvSpPr>
        <xdr:cNvPr id="126" name="フローチャート: 判断 125"/>
        <xdr:cNvSpPr/>
      </xdr:nvSpPr>
      <xdr:spPr>
        <a:xfrm>
          <a:off x="673862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27" name="テキスト ボックス 126"/>
        <xdr:cNvSpPr txBox="1"/>
      </xdr:nvSpPr>
      <xdr:spPr>
        <a:xfrm>
          <a:off x="100126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8" name="テキスト ボックス 127"/>
        <xdr:cNvSpPr txBox="1"/>
      </xdr:nvSpPr>
      <xdr:spPr>
        <a:xfrm>
          <a:off x="91998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8445"/>
    <xdr:sp macro="" textlink="">
      <xdr:nvSpPr>
        <xdr:cNvPr id="129" name="テキスト ボックス 128"/>
        <xdr:cNvSpPr txBox="1"/>
      </xdr:nvSpPr>
      <xdr:spPr>
        <a:xfrm>
          <a:off x="83362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1365" cy="258445"/>
    <xdr:sp macro="" textlink="">
      <xdr:nvSpPr>
        <xdr:cNvPr id="130" name="テキスト ボックス 129"/>
        <xdr:cNvSpPr txBox="1"/>
      </xdr:nvSpPr>
      <xdr:spPr>
        <a:xfrm>
          <a:off x="74676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31" name="テキスト ボックス 130"/>
        <xdr:cNvSpPr txBox="1"/>
      </xdr:nvSpPr>
      <xdr:spPr>
        <a:xfrm>
          <a:off x="66040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78740</xdr:rowOff>
    </xdr:from>
    <xdr:to xmlns:xdr="http://schemas.openxmlformats.org/drawingml/2006/spreadsheetDrawing">
      <xdr:col>55</xdr:col>
      <xdr:colOff>50800</xdr:colOff>
      <xdr:row>39</xdr:row>
      <xdr:rowOff>8890</xdr:rowOff>
    </xdr:to>
    <xdr:sp macro="" textlink="">
      <xdr:nvSpPr>
        <xdr:cNvPr id="132" name="楕円 131"/>
        <xdr:cNvSpPr/>
      </xdr:nvSpPr>
      <xdr:spPr>
        <a:xfrm>
          <a:off x="10152380" y="64528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37</xdr:row>
      <xdr:rowOff>101600</xdr:rowOff>
    </xdr:from>
    <xdr:ext cx="534035" cy="259080"/>
    <xdr:sp macro="" textlink="">
      <xdr:nvSpPr>
        <xdr:cNvPr id="133" name="【道路】&#10;一人当たり延長該当値テキスト"/>
        <xdr:cNvSpPr txBox="1"/>
      </xdr:nvSpPr>
      <xdr:spPr>
        <a:xfrm>
          <a:off x="10236200" y="6308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91440</xdr:rowOff>
    </xdr:from>
    <xdr:to xmlns:xdr="http://schemas.openxmlformats.org/drawingml/2006/spreadsheetDrawing">
      <xdr:col>50</xdr:col>
      <xdr:colOff>165100</xdr:colOff>
      <xdr:row>39</xdr:row>
      <xdr:rowOff>21590</xdr:rowOff>
    </xdr:to>
    <xdr:sp macro="" textlink="">
      <xdr:nvSpPr>
        <xdr:cNvPr id="134" name="楕円 133"/>
        <xdr:cNvSpPr/>
      </xdr:nvSpPr>
      <xdr:spPr>
        <a:xfrm>
          <a:off x="9334500" y="6465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38</xdr:row>
      <xdr:rowOff>129540</xdr:rowOff>
    </xdr:from>
    <xdr:to xmlns:xdr="http://schemas.openxmlformats.org/drawingml/2006/spreadsheetDrawing">
      <xdr:col>55</xdr:col>
      <xdr:colOff>0</xdr:colOff>
      <xdr:row>38</xdr:row>
      <xdr:rowOff>142240</xdr:rowOff>
    </xdr:to>
    <xdr:cxnSp macro="">
      <xdr:nvCxnSpPr>
        <xdr:cNvPr id="135" name="直線コネクタ 134"/>
        <xdr:cNvCxnSpPr/>
      </xdr:nvCxnSpPr>
      <xdr:spPr>
        <a:xfrm flipV="1">
          <a:off x="9385300" y="6503670"/>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101600</xdr:rowOff>
    </xdr:from>
    <xdr:to xmlns:xdr="http://schemas.openxmlformats.org/drawingml/2006/spreadsheetDrawing">
      <xdr:col>46</xdr:col>
      <xdr:colOff>38100</xdr:colOff>
      <xdr:row>39</xdr:row>
      <xdr:rowOff>31750</xdr:rowOff>
    </xdr:to>
    <xdr:sp macro="" textlink="">
      <xdr:nvSpPr>
        <xdr:cNvPr id="136" name="楕円 135"/>
        <xdr:cNvSpPr/>
      </xdr:nvSpPr>
      <xdr:spPr>
        <a:xfrm>
          <a:off x="8470900" y="64757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142240</xdr:rowOff>
    </xdr:from>
    <xdr:to xmlns:xdr="http://schemas.openxmlformats.org/drawingml/2006/spreadsheetDrawing">
      <xdr:col>50</xdr:col>
      <xdr:colOff>114300</xdr:colOff>
      <xdr:row>38</xdr:row>
      <xdr:rowOff>152400</xdr:rowOff>
    </xdr:to>
    <xdr:cxnSp macro="">
      <xdr:nvCxnSpPr>
        <xdr:cNvPr id="137" name="直線コネクタ 136"/>
        <xdr:cNvCxnSpPr/>
      </xdr:nvCxnSpPr>
      <xdr:spPr>
        <a:xfrm flipV="1">
          <a:off x="8521700" y="6516370"/>
          <a:ext cx="8636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113030</xdr:rowOff>
    </xdr:from>
    <xdr:to xmlns:xdr="http://schemas.openxmlformats.org/drawingml/2006/spreadsheetDrawing">
      <xdr:col>41</xdr:col>
      <xdr:colOff>101600</xdr:colOff>
      <xdr:row>39</xdr:row>
      <xdr:rowOff>43180</xdr:rowOff>
    </xdr:to>
    <xdr:sp macro="" textlink="">
      <xdr:nvSpPr>
        <xdr:cNvPr id="138" name="楕円 137"/>
        <xdr:cNvSpPr/>
      </xdr:nvSpPr>
      <xdr:spPr>
        <a:xfrm>
          <a:off x="7602220" y="6487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38</xdr:row>
      <xdr:rowOff>152400</xdr:rowOff>
    </xdr:from>
    <xdr:to xmlns:xdr="http://schemas.openxmlformats.org/drawingml/2006/spreadsheetDrawing">
      <xdr:col>45</xdr:col>
      <xdr:colOff>177800</xdr:colOff>
      <xdr:row>38</xdr:row>
      <xdr:rowOff>163830</xdr:rowOff>
    </xdr:to>
    <xdr:cxnSp macro="">
      <xdr:nvCxnSpPr>
        <xdr:cNvPr id="139" name="直線コネクタ 138"/>
        <xdr:cNvCxnSpPr/>
      </xdr:nvCxnSpPr>
      <xdr:spPr>
        <a:xfrm flipV="1">
          <a:off x="7653020" y="6526530"/>
          <a:ext cx="8686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38</xdr:row>
      <xdr:rowOff>122555</xdr:rowOff>
    </xdr:from>
    <xdr:to xmlns:xdr="http://schemas.openxmlformats.org/drawingml/2006/spreadsheetDrawing">
      <xdr:col>36</xdr:col>
      <xdr:colOff>165100</xdr:colOff>
      <xdr:row>39</xdr:row>
      <xdr:rowOff>52705</xdr:rowOff>
    </xdr:to>
    <xdr:sp macro="" textlink="">
      <xdr:nvSpPr>
        <xdr:cNvPr id="140" name="楕円 139"/>
        <xdr:cNvSpPr/>
      </xdr:nvSpPr>
      <xdr:spPr>
        <a:xfrm>
          <a:off x="6738620" y="6496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38</xdr:row>
      <xdr:rowOff>163830</xdr:rowOff>
    </xdr:from>
    <xdr:to xmlns:xdr="http://schemas.openxmlformats.org/drawingml/2006/spreadsheetDrawing">
      <xdr:col>41</xdr:col>
      <xdr:colOff>50800</xdr:colOff>
      <xdr:row>39</xdr:row>
      <xdr:rowOff>1905</xdr:rowOff>
    </xdr:to>
    <xdr:cxnSp macro="">
      <xdr:nvCxnSpPr>
        <xdr:cNvPr id="141" name="直線コネクタ 140"/>
        <xdr:cNvCxnSpPr/>
      </xdr:nvCxnSpPr>
      <xdr:spPr>
        <a:xfrm flipV="1">
          <a:off x="6789420" y="6537960"/>
          <a:ext cx="8636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77470</xdr:rowOff>
    </xdr:from>
    <xdr:ext cx="534670" cy="256540"/>
    <xdr:sp macro="" textlink="">
      <xdr:nvSpPr>
        <xdr:cNvPr id="142" name="n_1aveValue【道路】&#10;一人当たり延長"/>
        <xdr:cNvSpPr txBox="1"/>
      </xdr:nvSpPr>
      <xdr:spPr>
        <a:xfrm>
          <a:off x="9110345" y="66192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111125</xdr:rowOff>
    </xdr:from>
    <xdr:ext cx="531495" cy="255905"/>
    <xdr:sp macro="" textlink="">
      <xdr:nvSpPr>
        <xdr:cNvPr id="143" name="n_2aveValue【道路】&#10;一人当たり延長"/>
        <xdr:cNvSpPr txBox="1"/>
      </xdr:nvSpPr>
      <xdr:spPr>
        <a:xfrm>
          <a:off x="8259445" y="66528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123190</xdr:rowOff>
    </xdr:from>
    <xdr:ext cx="531495" cy="255905"/>
    <xdr:sp macro="" textlink="">
      <xdr:nvSpPr>
        <xdr:cNvPr id="144" name="n_3aveValue【道路】&#10;一人当たり延長"/>
        <xdr:cNvSpPr txBox="1"/>
      </xdr:nvSpPr>
      <xdr:spPr>
        <a:xfrm>
          <a:off x="7395845" y="6664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118110</xdr:rowOff>
    </xdr:from>
    <xdr:ext cx="532130" cy="259080"/>
    <xdr:sp macro="" textlink="">
      <xdr:nvSpPr>
        <xdr:cNvPr id="145" name="n_4aveValue【道路】&#10;一人当たり延長"/>
        <xdr:cNvSpPr txBox="1"/>
      </xdr:nvSpPr>
      <xdr:spPr>
        <a:xfrm>
          <a:off x="6527165" y="66598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37</xdr:row>
      <xdr:rowOff>38100</xdr:rowOff>
    </xdr:from>
    <xdr:ext cx="534670" cy="259080"/>
    <xdr:sp macro="" textlink="">
      <xdr:nvSpPr>
        <xdr:cNvPr id="146" name="n_1mainValue【道路】&#10;一人当たり延長"/>
        <xdr:cNvSpPr txBox="1"/>
      </xdr:nvSpPr>
      <xdr:spPr>
        <a:xfrm>
          <a:off x="9110345" y="6244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37</xdr:row>
      <xdr:rowOff>48260</xdr:rowOff>
    </xdr:from>
    <xdr:ext cx="531495" cy="258445"/>
    <xdr:sp macro="" textlink="">
      <xdr:nvSpPr>
        <xdr:cNvPr id="147" name="n_2mainValue【道路】&#10;一人当たり延長"/>
        <xdr:cNvSpPr txBox="1"/>
      </xdr:nvSpPr>
      <xdr:spPr>
        <a:xfrm>
          <a:off x="8259445" y="625475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37</xdr:row>
      <xdr:rowOff>59690</xdr:rowOff>
    </xdr:from>
    <xdr:ext cx="531495" cy="259080"/>
    <xdr:sp macro="" textlink="">
      <xdr:nvSpPr>
        <xdr:cNvPr id="148" name="n_3mainValue【道路】&#10;一人当たり延長"/>
        <xdr:cNvSpPr txBox="1"/>
      </xdr:nvSpPr>
      <xdr:spPr>
        <a:xfrm>
          <a:off x="7395845" y="62661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37</xdr:row>
      <xdr:rowOff>69215</xdr:rowOff>
    </xdr:from>
    <xdr:ext cx="532130" cy="258445"/>
    <xdr:sp macro="" textlink="">
      <xdr:nvSpPr>
        <xdr:cNvPr id="149" name="n_4mainValue【道路】&#10;一人当たり延長"/>
        <xdr:cNvSpPr txBox="1"/>
      </xdr:nvSpPr>
      <xdr:spPr>
        <a:xfrm>
          <a:off x="6527165" y="627570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50" name="正方形/長方形 149"/>
        <xdr:cNvSpPr/>
      </xdr:nvSpPr>
      <xdr:spPr>
        <a:xfrm>
          <a:off x="741680" y="782955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1" name="正方形/長方形 150"/>
        <xdr:cNvSpPr/>
      </xdr:nvSpPr>
      <xdr:spPr>
        <a:xfrm>
          <a:off x="86868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2" name="正方形/長方形 151"/>
        <xdr:cNvSpPr/>
      </xdr:nvSpPr>
      <xdr:spPr>
        <a:xfrm>
          <a:off x="86868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3" name="正方形/長方形 152"/>
        <xdr:cNvSpPr/>
      </xdr:nvSpPr>
      <xdr:spPr>
        <a:xfrm>
          <a:off x="18542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4" name="正方形/長方形 153"/>
        <xdr:cNvSpPr/>
      </xdr:nvSpPr>
      <xdr:spPr>
        <a:xfrm>
          <a:off x="18542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5" name="正方形/長方形 154"/>
        <xdr:cNvSpPr/>
      </xdr:nvSpPr>
      <xdr:spPr>
        <a:xfrm>
          <a:off x="29667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6" name="正方形/長方形 155"/>
        <xdr:cNvSpPr/>
      </xdr:nvSpPr>
      <xdr:spPr>
        <a:xfrm>
          <a:off x="29667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7" name="正方形/長方形 156"/>
        <xdr:cNvSpPr/>
      </xdr:nvSpPr>
      <xdr:spPr>
        <a:xfrm>
          <a:off x="741680" y="894588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58" name="テキスト ボックス 157"/>
        <xdr:cNvSpPr txBox="1"/>
      </xdr:nvSpPr>
      <xdr:spPr>
        <a:xfrm>
          <a:off x="708660" y="875919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9" name="直線コネクタ 158"/>
        <xdr:cNvCxnSpPr/>
      </xdr:nvCxnSpPr>
      <xdr:spPr>
        <a:xfrm>
          <a:off x="74168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820" cy="255905"/>
    <xdr:sp macro="" textlink="">
      <xdr:nvSpPr>
        <xdr:cNvPr id="160" name="テキスト ボックス 159"/>
        <xdr:cNvSpPr txBox="1"/>
      </xdr:nvSpPr>
      <xdr:spPr>
        <a:xfrm>
          <a:off x="289560" y="11043920"/>
          <a:ext cx="464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1" name="直線コネクタ 160"/>
        <xdr:cNvCxnSpPr/>
      </xdr:nvCxnSpPr>
      <xdr:spPr>
        <a:xfrm>
          <a:off x="741680" y="108635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4820" cy="258445"/>
    <xdr:sp macro="" textlink="">
      <xdr:nvSpPr>
        <xdr:cNvPr id="162" name="テキスト ボックス 161"/>
        <xdr:cNvSpPr txBox="1"/>
      </xdr:nvSpPr>
      <xdr:spPr>
        <a:xfrm>
          <a:off x="289560" y="1072515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3" name="直線コネクタ 162"/>
        <xdr:cNvCxnSpPr/>
      </xdr:nvCxnSpPr>
      <xdr:spPr>
        <a:xfrm>
          <a:off x="741680" y="10544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2590" cy="259080"/>
    <xdr:sp macro="" textlink="">
      <xdr:nvSpPr>
        <xdr:cNvPr id="164" name="テキスト ボックス 163"/>
        <xdr:cNvSpPr txBox="1"/>
      </xdr:nvSpPr>
      <xdr:spPr>
        <a:xfrm>
          <a:off x="353695" y="104019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5" name="直線コネクタ 164"/>
        <xdr:cNvCxnSpPr/>
      </xdr:nvCxnSpPr>
      <xdr:spPr>
        <a:xfrm>
          <a:off x="741680" y="102254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2590" cy="256540"/>
    <xdr:sp macro="" textlink="">
      <xdr:nvSpPr>
        <xdr:cNvPr id="166" name="テキスト ボックス 165"/>
        <xdr:cNvSpPr txBox="1"/>
      </xdr:nvSpPr>
      <xdr:spPr>
        <a:xfrm>
          <a:off x="353695" y="100831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7" name="直線コネクタ 166"/>
        <xdr:cNvCxnSpPr/>
      </xdr:nvCxnSpPr>
      <xdr:spPr>
        <a:xfrm>
          <a:off x="741680" y="99028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2590" cy="259080"/>
    <xdr:sp macro="" textlink="">
      <xdr:nvSpPr>
        <xdr:cNvPr id="168" name="テキスト ボックス 167"/>
        <xdr:cNvSpPr txBox="1"/>
      </xdr:nvSpPr>
      <xdr:spPr>
        <a:xfrm>
          <a:off x="353695" y="97643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9" name="直線コネクタ 168"/>
        <xdr:cNvCxnSpPr/>
      </xdr:nvCxnSpPr>
      <xdr:spPr>
        <a:xfrm>
          <a:off x="741680" y="95840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2590" cy="255905"/>
    <xdr:sp macro="" textlink="">
      <xdr:nvSpPr>
        <xdr:cNvPr id="170" name="テキスト ボックス 169"/>
        <xdr:cNvSpPr txBox="1"/>
      </xdr:nvSpPr>
      <xdr:spPr>
        <a:xfrm>
          <a:off x="353695" y="9445625"/>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1" name="直線コネクタ 170"/>
        <xdr:cNvCxnSpPr/>
      </xdr:nvCxnSpPr>
      <xdr:spPr>
        <a:xfrm>
          <a:off x="741680" y="92646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5915" cy="258445"/>
    <xdr:sp macro="" textlink="">
      <xdr:nvSpPr>
        <xdr:cNvPr id="172" name="テキスト ボックス 171"/>
        <xdr:cNvSpPr txBox="1"/>
      </xdr:nvSpPr>
      <xdr:spPr>
        <a:xfrm>
          <a:off x="412750" y="9126220"/>
          <a:ext cx="335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3" name="直線コネクタ 172"/>
        <xdr:cNvCxnSpPr/>
      </xdr:nvCxnSpPr>
      <xdr:spPr>
        <a:xfrm>
          <a:off x="74168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4" name="【橋りょう・トンネル】&#10;有形固定資産減価償却率グラフ枠"/>
        <xdr:cNvSpPr/>
      </xdr:nvSpPr>
      <xdr:spPr>
        <a:xfrm>
          <a:off x="741680" y="894588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48895</xdr:rowOff>
    </xdr:from>
    <xdr:to xmlns:xdr="http://schemas.openxmlformats.org/drawingml/2006/spreadsheetDrawing">
      <xdr:col>24</xdr:col>
      <xdr:colOff>62865</xdr:colOff>
      <xdr:row>64</xdr:row>
      <xdr:rowOff>53975</xdr:rowOff>
    </xdr:to>
    <xdr:cxnSp macro="">
      <xdr:nvCxnSpPr>
        <xdr:cNvPr id="175" name="直線コネクタ 174"/>
        <xdr:cNvCxnSpPr/>
      </xdr:nvCxnSpPr>
      <xdr:spPr>
        <a:xfrm flipV="1">
          <a:off x="4512945" y="9440545"/>
          <a:ext cx="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57785</xdr:rowOff>
    </xdr:from>
    <xdr:ext cx="405130" cy="259080"/>
    <xdr:sp macro="" textlink="">
      <xdr:nvSpPr>
        <xdr:cNvPr id="176" name="【橋りょう・トンネル】&#10;有形固定資産減価償却率最小値テキスト"/>
        <xdr:cNvSpPr txBox="1"/>
      </xdr:nvSpPr>
      <xdr:spPr>
        <a:xfrm>
          <a:off x="4551680" y="10790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53975</xdr:rowOff>
    </xdr:from>
    <xdr:to xmlns:xdr="http://schemas.openxmlformats.org/drawingml/2006/spreadsheetDrawing">
      <xdr:col>24</xdr:col>
      <xdr:colOff>152400</xdr:colOff>
      <xdr:row>64</xdr:row>
      <xdr:rowOff>53975</xdr:rowOff>
    </xdr:to>
    <xdr:cxnSp macro="">
      <xdr:nvCxnSpPr>
        <xdr:cNvPr id="177" name="直線コネクタ 176"/>
        <xdr:cNvCxnSpPr/>
      </xdr:nvCxnSpPr>
      <xdr:spPr>
        <a:xfrm>
          <a:off x="4429760" y="107867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167005</xdr:rowOff>
    </xdr:from>
    <xdr:ext cx="405130" cy="255905"/>
    <xdr:sp macro="" textlink="">
      <xdr:nvSpPr>
        <xdr:cNvPr id="178" name="【橋りょう・トンネル】&#10;有形固定資産減価償却率最大値テキスト"/>
        <xdr:cNvSpPr txBox="1"/>
      </xdr:nvSpPr>
      <xdr:spPr>
        <a:xfrm>
          <a:off x="4551680" y="922337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48895</xdr:rowOff>
    </xdr:from>
    <xdr:to xmlns:xdr="http://schemas.openxmlformats.org/drawingml/2006/spreadsheetDrawing">
      <xdr:col>24</xdr:col>
      <xdr:colOff>152400</xdr:colOff>
      <xdr:row>56</xdr:row>
      <xdr:rowOff>48895</xdr:rowOff>
    </xdr:to>
    <xdr:cxnSp macro="">
      <xdr:nvCxnSpPr>
        <xdr:cNvPr id="179" name="直線コネクタ 178"/>
        <xdr:cNvCxnSpPr/>
      </xdr:nvCxnSpPr>
      <xdr:spPr>
        <a:xfrm>
          <a:off x="4429760" y="94405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50165</xdr:rowOff>
    </xdr:from>
    <xdr:ext cx="405130" cy="258445"/>
    <xdr:sp macro="" textlink="">
      <xdr:nvSpPr>
        <xdr:cNvPr id="180" name="【橋りょう・トンネル】&#10;有形固定資産減価償却率平均値テキスト"/>
        <xdr:cNvSpPr txBox="1"/>
      </xdr:nvSpPr>
      <xdr:spPr>
        <a:xfrm>
          <a:off x="4551680" y="1011237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27305</xdr:rowOff>
    </xdr:from>
    <xdr:to xmlns:xdr="http://schemas.openxmlformats.org/drawingml/2006/spreadsheetDrawing">
      <xdr:col>24</xdr:col>
      <xdr:colOff>114300</xdr:colOff>
      <xdr:row>61</xdr:row>
      <xdr:rowOff>128905</xdr:rowOff>
    </xdr:to>
    <xdr:sp macro="" textlink="">
      <xdr:nvSpPr>
        <xdr:cNvPr id="181" name="フローチャート: 判断 180"/>
        <xdr:cNvSpPr/>
      </xdr:nvSpPr>
      <xdr:spPr>
        <a:xfrm>
          <a:off x="446278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22860</xdr:rowOff>
    </xdr:from>
    <xdr:to xmlns:xdr="http://schemas.openxmlformats.org/drawingml/2006/spreadsheetDrawing">
      <xdr:col>20</xdr:col>
      <xdr:colOff>38100</xdr:colOff>
      <xdr:row>61</xdr:row>
      <xdr:rowOff>124460</xdr:rowOff>
    </xdr:to>
    <xdr:sp macro="" textlink="">
      <xdr:nvSpPr>
        <xdr:cNvPr id="182" name="フローチャート: 判断 181"/>
        <xdr:cNvSpPr/>
      </xdr:nvSpPr>
      <xdr:spPr>
        <a:xfrm>
          <a:off x="3649980" y="102527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120650</xdr:rowOff>
    </xdr:from>
    <xdr:to xmlns:xdr="http://schemas.openxmlformats.org/drawingml/2006/spreadsheetDrawing">
      <xdr:col>15</xdr:col>
      <xdr:colOff>101600</xdr:colOff>
      <xdr:row>61</xdr:row>
      <xdr:rowOff>50800</xdr:rowOff>
    </xdr:to>
    <xdr:sp macro="" textlink="">
      <xdr:nvSpPr>
        <xdr:cNvPr id="183" name="フローチャート: 判断 182"/>
        <xdr:cNvSpPr/>
      </xdr:nvSpPr>
      <xdr:spPr>
        <a:xfrm>
          <a:off x="2781300" y="10182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123825</xdr:rowOff>
    </xdr:from>
    <xdr:to xmlns:xdr="http://schemas.openxmlformats.org/drawingml/2006/spreadsheetDrawing">
      <xdr:col>10</xdr:col>
      <xdr:colOff>165100</xdr:colOff>
      <xdr:row>61</xdr:row>
      <xdr:rowOff>53975</xdr:rowOff>
    </xdr:to>
    <xdr:sp macro="" textlink="">
      <xdr:nvSpPr>
        <xdr:cNvPr id="184" name="フローチャート: 判断 183"/>
        <xdr:cNvSpPr/>
      </xdr:nvSpPr>
      <xdr:spPr>
        <a:xfrm>
          <a:off x="1917700" y="10186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100965</xdr:rowOff>
    </xdr:from>
    <xdr:to xmlns:xdr="http://schemas.openxmlformats.org/drawingml/2006/spreadsheetDrawing">
      <xdr:col>6</xdr:col>
      <xdr:colOff>38100</xdr:colOff>
      <xdr:row>61</xdr:row>
      <xdr:rowOff>31115</xdr:rowOff>
    </xdr:to>
    <xdr:sp macro="" textlink="">
      <xdr:nvSpPr>
        <xdr:cNvPr id="185" name="フローチャート: 判断 184"/>
        <xdr:cNvSpPr/>
      </xdr:nvSpPr>
      <xdr:spPr>
        <a:xfrm>
          <a:off x="1054100" y="1016317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1365" cy="256540"/>
    <xdr:sp macro="" textlink="">
      <xdr:nvSpPr>
        <xdr:cNvPr id="186" name="テキスト ボックス 185"/>
        <xdr:cNvSpPr txBox="1"/>
      </xdr:nvSpPr>
      <xdr:spPr>
        <a:xfrm>
          <a:off x="4328160" y="1117981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87" name="テキスト ボックス 186"/>
        <xdr:cNvSpPr txBox="1"/>
      </xdr:nvSpPr>
      <xdr:spPr>
        <a:xfrm>
          <a:off x="351536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1365" cy="256540"/>
    <xdr:sp macro="" textlink="">
      <xdr:nvSpPr>
        <xdr:cNvPr id="188" name="テキスト ボックス 187"/>
        <xdr:cNvSpPr txBox="1"/>
      </xdr:nvSpPr>
      <xdr:spPr>
        <a:xfrm>
          <a:off x="2646680" y="1117981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89" name="テキスト ボックス 188"/>
        <xdr:cNvSpPr txBox="1"/>
      </xdr:nvSpPr>
      <xdr:spPr>
        <a:xfrm>
          <a:off x="178308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90" name="テキスト ボックス 189"/>
        <xdr:cNvSpPr txBox="1"/>
      </xdr:nvSpPr>
      <xdr:spPr>
        <a:xfrm>
          <a:off x="91948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91440</xdr:rowOff>
    </xdr:from>
    <xdr:to xmlns:xdr="http://schemas.openxmlformats.org/drawingml/2006/spreadsheetDrawing">
      <xdr:col>24</xdr:col>
      <xdr:colOff>114300</xdr:colOff>
      <xdr:row>62</xdr:row>
      <xdr:rowOff>21590</xdr:rowOff>
    </xdr:to>
    <xdr:sp macro="" textlink="">
      <xdr:nvSpPr>
        <xdr:cNvPr id="191" name="楕円 190"/>
        <xdr:cNvSpPr/>
      </xdr:nvSpPr>
      <xdr:spPr>
        <a:xfrm>
          <a:off x="4462780" y="10321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69850</xdr:rowOff>
    </xdr:from>
    <xdr:ext cx="405130" cy="258445"/>
    <xdr:sp macro="" textlink="">
      <xdr:nvSpPr>
        <xdr:cNvPr id="192" name="【橋りょう・トンネル】&#10;有形固定資産減価償却率該当値テキスト"/>
        <xdr:cNvSpPr txBox="1"/>
      </xdr:nvSpPr>
      <xdr:spPr>
        <a:xfrm>
          <a:off x="4551680" y="102997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74930</xdr:rowOff>
    </xdr:from>
    <xdr:to xmlns:xdr="http://schemas.openxmlformats.org/drawingml/2006/spreadsheetDrawing">
      <xdr:col>20</xdr:col>
      <xdr:colOff>38100</xdr:colOff>
      <xdr:row>62</xdr:row>
      <xdr:rowOff>5080</xdr:rowOff>
    </xdr:to>
    <xdr:sp macro="" textlink="">
      <xdr:nvSpPr>
        <xdr:cNvPr id="193" name="楕円 192"/>
        <xdr:cNvSpPr/>
      </xdr:nvSpPr>
      <xdr:spPr>
        <a:xfrm>
          <a:off x="3649980" y="1030478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125730</xdr:rowOff>
    </xdr:from>
    <xdr:to xmlns:xdr="http://schemas.openxmlformats.org/drawingml/2006/spreadsheetDrawing">
      <xdr:col>24</xdr:col>
      <xdr:colOff>63500</xdr:colOff>
      <xdr:row>61</xdr:row>
      <xdr:rowOff>142240</xdr:rowOff>
    </xdr:to>
    <xdr:cxnSp macro="">
      <xdr:nvCxnSpPr>
        <xdr:cNvPr id="194" name="直線コネクタ 193"/>
        <xdr:cNvCxnSpPr/>
      </xdr:nvCxnSpPr>
      <xdr:spPr>
        <a:xfrm>
          <a:off x="3700780" y="10355580"/>
          <a:ext cx="8128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55245</xdr:rowOff>
    </xdr:from>
    <xdr:to xmlns:xdr="http://schemas.openxmlformats.org/drawingml/2006/spreadsheetDrawing">
      <xdr:col>15</xdr:col>
      <xdr:colOff>101600</xdr:colOff>
      <xdr:row>61</xdr:row>
      <xdr:rowOff>156845</xdr:rowOff>
    </xdr:to>
    <xdr:sp macro="" textlink="">
      <xdr:nvSpPr>
        <xdr:cNvPr id="195" name="楕円 194"/>
        <xdr:cNvSpPr/>
      </xdr:nvSpPr>
      <xdr:spPr>
        <a:xfrm>
          <a:off x="2781300" y="1028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106045</xdr:rowOff>
    </xdr:from>
    <xdr:to xmlns:xdr="http://schemas.openxmlformats.org/drawingml/2006/spreadsheetDrawing">
      <xdr:col>19</xdr:col>
      <xdr:colOff>177800</xdr:colOff>
      <xdr:row>61</xdr:row>
      <xdr:rowOff>125730</xdr:rowOff>
    </xdr:to>
    <xdr:cxnSp macro="">
      <xdr:nvCxnSpPr>
        <xdr:cNvPr id="196" name="直線コネクタ 195"/>
        <xdr:cNvCxnSpPr/>
      </xdr:nvCxnSpPr>
      <xdr:spPr>
        <a:xfrm>
          <a:off x="2832100" y="10335895"/>
          <a:ext cx="8686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52070</xdr:rowOff>
    </xdr:from>
    <xdr:to xmlns:xdr="http://schemas.openxmlformats.org/drawingml/2006/spreadsheetDrawing">
      <xdr:col>10</xdr:col>
      <xdr:colOff>165100</xdr:colOff>
      <xdr:row>61</xdr:row>
      <xdr:rowOff>153670</xdr:rowOff>
    </xdr:to>
    <xdr:sp macro="" textlink="">
      <xdr:nvSpPr>
        <xdr:cNvPr id="197" name="楕円 196"/>
        <xdr:cNvSpPr/>
      </xdr:nvSpPr>
      <xdr:spPr>
        <a:xfrm>
          <a:off x="1917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102870</xdr:rowOff>
    </xdr:from>
    <xdr:to xmlns:xdr="http://schemas.openxmlformats.org/drawingml/2006/spreadsheetDrawing">
      <xdr:col>15</xdr:col>
      <xdr:colOff>50800</xdr:colOff>
      <xdr:row>61</xdr:row>
      <xdr:rowOff>106045</xdr:rowOff>
    </xdr:to>
    <xdr:cxnSp macro="">
      <xdr:nvCxnSpPr>
        <xdr:cNvPr id="198" name="直線コネクタ 197"/>
        <xdr:cNvCxnSpPr/>
      </xdr:nvCxnSpPr>
      <xdr:spPr>
        <a:xfrm>
          <a:off x="1968500" y="10332720"/>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34290</xdr:rowOff>
    </xdr:from>
    <xdr:to xmlns:xdr="http://schemas.openxmlformats.org/drawingml/2006/spreadsheetDrawing">
      <xdr:col>6</xdr:col>
      <xdr:colOff>38100</xdr:colOff>
      <xdr:row>61</xdr:row>
      <xdr:rowOff>135890</xdr:rowOff>
    </xdr:to>
    <xdr:sp macro="" textlink="">
      <xdr:nvSpPr>
        <xdr:cNvPr id="199" name="楕円 198"/>
        <xdr:cNvSpPr/>
      </xdr:nvSpPr>
      <xdr:spPr>
        <a:xfrm>
          <a:off x="1054100" y="102641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85090</xdr:rowOff>
    </xdr:from>
    <xdr:to xmlns:xdr="http://schemas.openxmlformats.org/drawingml/2006/spreadsheetDrawing">
      <xdr:col>10</xdr:col>
      <xdr:colOff>114300</xdr:colOff>
      <xdr:row>61</xdr:row>
      <xdr:rowOff>102870</xdr:rowOff>
    </xdr:to>
    <xdr:cxnSp macro="">
      <xdr:nvCxnSpPr>
        <xdr:cNvPr id="200" name="直線コネクタ 199"/>
        <xdr:cNvCxnSpPr/>
      </xdr:nvCxnSpPr>
      <xdr:spPr>
        <a:xfrm>
          <a:off x="1104900" y="10314940"/>
          <a:ext cx="8636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140970</xdr:rowOff>
    </xdr:from>
    <xdr:ext cx="404495" cy="258445"/>
    <xdr:sp macro="" textlink="">
      <xdr:nvSpPr>
        <xdr:cNvPr id="201" name="n_1aveValue【橋りょう・トンネル】&#10;有形固定資産減価償却率"/>
        <xdr:cNvSpPr txBox="1"/>
      </xdr:nvSpPr>
      <xdr:spPr>
        <a:xfrm>
          <a:off x="3490595" y="100355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67310</xdr:rowOff>
    </xdr:from>
    <xdr:ext cx="402590" cy="259080"/>
    <xdr:sp macro="" textlink="">
      <xdr:nvSpPr>
        <xdr:cNvPr id="202" name="n_2aveValue【橋りょう・トンネル】&#10;有形固定資産減価償却率"/>
        <xdr:cNvSpPr txBox="1"/>
      </xdr:nvSpPr>
      <xdr:spPr>
        <a:xfrm>
          <a:off x="2634615" y="99618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70485</xdr:rowOff>
    </xdr:from>
    <xdr:ext cx="401955" cy="258445"/>
    <xdr:sp macro="" textlink="">
      <xdr:nvSpPr>
        <xdr:cNvPr id="203" name="n_3aveValue【橋りょう・トンネル】&#10;有形固定資産減価償却率"/>
        <xdr:cNvSpPr txBox="1"/>
      </xdr:nvSpPr>
      <xdr:spPr>
        <a:xfrm>
          <a:off x="1771015" y="996505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47625</xdr:rowOff>
    </xdr:from>
    <xdr:ext cx="401955" cy="258445"/>
    <xdr:sp macro="" textlink="">
      <xdr:nvSpPr>
        <xdr:cNvPr id="204" name="n_4aveValue【橋りょう・トンネル】&#10;有形固定資産減価償却率"/>
        <xdr:cNvSpPr txBox="1"/>
      </xdr:nvSpPr>
      <xdr:spPr>
        <a:xfrm>
          <a:off x="907415" y="994219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167640</xdr:rowOff>
    </xdr:from>
    <xdr:ext cx="404495" cy="256540"/>
    <xdr:sp macro="" textlink="">
      <xdr:nvSpPr>
        <xdr:cNvPr id="205" name="n_1mainValue【橋りょう・トンネル】&#10;有形固定資産減価償却率"/>
        <xdr:cNvSpPr txBox="1"/>
      </xdr:nvSpPr>
      <xdr:spPr>
        <a:xfrm>
          <a:off x="3490595" y="10397490"/>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147955</xdr:rowOff>
    </xdr:from>
    <xdr:ext cx="402590" cy="257810"/>
    <xdr:sp macro="" textlink="">
      <xdr:nvSpPr>
        <xdr:cNvPr id="206" name="n_2mainValue【橋りょう・トンネル】&#10;有形固定資産減価償却率"/>
        <xdr:cNvSpPr txBox="1"/>
      </xdr:nvSpPr>
      <xdr:spPr>
        <a:xfrm>
          <a:off x="2634615" y="1037780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144780</xdr:rowOff>
    </xdr:from>
    <xdr:ext cx="401955" cy="255270"/>
    <xdr:sp macro="" textlink="">
      <xdr:nvSpPr>
        <xdr:cNvPr id="207" name="n_3mainValue【橋りょう・トンネル】&#10;有形固定資産減価償却率"/>
        <xdr:cNvSpPr txBox="1"/>
      </xdr:nvSpPr>
      <xdr:spPr>
        <a:xfrm>
          <a:off x="1771015" y="10374630"/>
          <a:ext cx="4019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127000</xdr:rowOff>
    </xdr:from>
    <xdr:ext cx="401955" cy="258445"/>
    <xdr:sp macro="" textlink="">
      <xdr:nvSpPr>
        <xdr:cNvPr id="208" name="n_4mainValue【橋りょう・トンネル】&#10;有形固定資産減価償却率"/>
        <xdr:cNvSpPr txBox="1"/>
      </xdr:nvSpPr>
      <xdr:spPr>
        <a:xfrm>
          <a:off x="907415" y="1035685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9" name="正方形/長方形 208"/>
        <xdr:cNvSpPr/>
      </xdr:nvSpPr>
      <xdr:spPr>
        <a:xfrm>
          <a:off x="6431280" y="782955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10" name="正方形/長方形 209"/>
        <xdr:cNvSpPr/>
      </xdr:nvSpPr>
      <xdr:spPr>
        <a:xfrm>
          <a:off x="65532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1" name="正方形/長方形 210"/>
        <xdr:cNvSpPr/>
      </xdr:nvSpPr>
      <xdr:spPr>
        <a:xfrm>
          <a:off x="65532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2" name="正方形/長方形 211"/>
        <xdr:cNvSpPr/>
      </xdr:nvSpPr>
      <xdr:spPr>
        <a:xfrm>
          <a:off x="75438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3" name="正方形/長方形 212"/>
        <xdr:cNvSpPr/>
      </xdr:nvSpPr>
      <xdr:spPr>
        <a:xfrm>
          <a:off x="75438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4" name="正方形/長方形 213"/>
        <xdr:cNvSpPr/>
      </xdr:nvSpPr>
      <xdr:spPr>
        <a:xfrm>
          <a:off x="8656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5" name="正方形/長方形 214"/>
        <xdr:cNvSpPr/>
      </xdr:nvSpPr>
      <xdr:spPr>
        <a:xfrm>
          <a:off x="8656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235,835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6" name="正方形/長方形 215"/>
        <xdr:cNvSpPr/>
      </xdr:nvSpPr>
      <xdr:spPr>
        <a:xfrm>
          <a:off x="6431280" y="894588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710" cy="225425"/>
    <xdr:sp macro="" textlink="">
      <xdr:nvSpPr>
        <xdr:cNvPr id="217" name="テキスト ボックス 216"/>
        <xdr:cNvSpPr txBox="1"/>
      </xdr:nvSpPr>
      <xdr:spPr>
        <a:xfrm>
          <a:off x="6393180" y="875919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8" name="直線コネクタ 217"/>
        <xdr:cNvCxnSpPr/>
      </xdr:nvCxnSpPr>
      <xdr:spPr>
        <a:xfrm>
          <a:off x="6431280" y="111823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9" name="直線コネクタ 218"/>
        <xdr:cNvCxnSpPr/>
      </xdr:nvCxnSpPr>
      <xdr:spPr>
        <a:xfrm>
          <a:off x="6431280" y="108635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5745" cy="258445"/>
    <xdr:sp macro="" textlink="">
      <xdr:nvSpPr>
        <xdr:cNvPr id="220" name="テキスト ボックス 219"/>
        <xdr:cNvSpPr txBox="1"/>
      </xdr:nvSpPr>
      <xdr:spPr>
        <a:xfrm>
          <a:off x="6187440" y="10725150"/>
          <a:ext cx="245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21" name="直線コネクタ 220"/>
        <xdr:cNvCxnSpPr/>
      </xdr:nvCxnSpPr>
      <xdr:spPr>
        <a:xfrm>
          <a:off x="6431280" y="105441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62</xdr:row>
      <xdr:rowOff>4445</xdr:rowOff>
    </xdr:from>
    <xdr:ext cx="593090" cy="259080"/>
    <xdr:sp macro="" textlink="">
      <xdr:nvSpPr>
        <xdr:cNvPr id="222" name="テキスト ボックス 221"/>
        <xdr:cNvSpPr txBox="1"/>
      </xdr:nvSpPr>
      <xdr:spPr>
        <a:xfrm>
          <a:off x="5850890" y="1040193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23" name="直線コネクタ 222"/>
        <xdr:cNvCxnSpPr/>
      </xdr:nvCxnSpPr>
      <xdr:spPr>
        <a:xfrm>
          <a:off x="6431280" y="102254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20955</xdr:rowOff>
    </xdr:from>
    <xdr:ext cx="593090" cy="256540"/>
    <xdr:sp macro="" textlink="">
      <xdr:nvSpPr>
        <xdr:cNvPr id="224" name="テキスト ボックス 223"/>
        <xdr:cNvSpPr txBox="1"/>
      </xdr:nvSpPr>
      <xdr:spPr>
        <a:xfrm>
          <a:off x="5850890" y="1008316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25" name="直線コネクタ 224"/>
        <xdr:cNvCxnSpPr/>
      </xdr:nvCxnSpPr>
      <xdr:spPr>
        <a:xfrm>
          <a:off x="6431280" y="99028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58</xdr:row>
      <xdr:rowOff>37465</xdr:rowOff>
    </xdr:from>
    <xdr:ext cx="593090" cy="259080"/>
    <xdr:sp macro="" textlink="">
      <xdr:nvSpPr>
        <xdr:cNvPr id="226" name="テキスト ボックス 225"/>
        <xdr:cNvSpPr txBox="1"/>
      </xdr:nvSpPr>
      <xdr:spPr>
        <a:xfrm>
          <a:off x="5850890" y="976439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7" name="直線コネクタ 226"/>
        <xdr:cNvCxnSpPr/>
      </xdr:nvCxnSpPr>
      <xdr:spPr>
        <a:xfrm>
          <a:off x="6431280" y="958405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53975</xdr:rowOff>
    </xdr:from>
    <xdr:ext cx="593090" cy="255905"/>
    <xdr:sp macro="" textlink="">
      <xdr:nvSpPr>
        <xdr:cNvPr id="228" name="テキスト ボックス 227"/>
        <xdr:cNvSpPr txBox="1"/>
      </xdr:nvSpPr>
      <xdr:spPr>
        <a:xfrm>
          <a:off x="5850890" y="9445625"/>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9" name="直線コネクタ 228"/>
        <xdr:cNvCxnSpPr/>
      </xdr:nvCxnSpPr>
      <xdr:spPr>
        <a:xfrm>
          <a:off x="6431280" y="92646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2625" cy="258445"/>
    <xdr:sp macro="" textlink="">
      <xdr:nvSpPr>
        <xdr:cNvPr id="230" name="テキスト ボックス 229"/>
        <xdr:cNvSpPr txBox="1"/>
      </xdr:nvSpPr>
      <xdr:spPr>
        <a:xfrm>
          <a:off x="5760720" y="9126220"/>
          <a:ext cx="6826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31" name="直線コネクタ 230"/>
        <xdr:cNvCxnSpPr/>
      </xdr:nvCxnSpPr>
      <xdr:spPr>
        <a:xfrm>
          <a:off x="6431280" y="89458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2625" cy="255905"/>
    <xdr:sp macro="" textlink="">
      <xdr:nvSpPr>
        <xdr:cNvPr id="232" name="テキスト ボックス 231"/>
        <xdr:cNvSpPr txBox="1"/>
      </xdr:nvSpPr>
      <xdr:spPr>
        <a:xfrm>
          <a:off x="5760720" y="880745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3" name="【橋りょう・トンネル】&#10;一人当たり有形固定資産（償却資産）額グラフ枠"/>
        <xdr:cNvSpPr/>
      </xdr:nvSpPr>
      <xdr:spPr>
        <a:xfrm>
          <a:off x="6431280" y="894588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55</xdr:row>
      <xdr:rowOff>136525</xdr:rowOff>
    </xdr:from>
    <xdr:to xmlns:xdr="http://schemas.openxmlformats.org/drawingml/2006/spreadsheetDrawing">
      <xdr:col>54</xdr:col>
      <xdr:colOff>185420</xdr:colOff>
      <xdr:row>64</xdr:row>
      <xdr:rowOff>116205</xdr:rowOff>
    </xdr:to>
    <xdr:cxnSp macro="">
      <xdr:nvCxnSpPr>
        <xdr:cNvPr id="234" name="直線コネクタ 233"/>
        <xdr:cNvCxnSpPr/>
      </xdr:nvCxnSpPr>
      <xdr:spPr>
        <a:xfrm flipV="1">
          <a:off x="10198100" y="9360535"/>
          <a:ext cx="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120650</xdr:rowOff>
    </xdr:from>
    <xdr:ext cx="469265" cy="256540"/>
    <xdr:sp macro="" textlink="">
      <xdr:nvSpPr>
        <xdr:cNvPr id="235" name="【橋りょう・トンネル】&#10;一人当たり有形固定資産（償却資産）額最小値テキスト"/>
        <xdr:cNvSpPr txBox="1"/>
      </xdr:nvSpPr>
      <xdr:spPr>
        <a:xfrm>
          <a:off x="10236200" y="1085342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116205</xdr:rowOff>
    </xdr:from>
    <xdr:to xmlns:xdr="http://schemas.openxmlformats.org/drawingml/2006/spreadsheetDrawing">
      <xdr:col>55</xdr:col>
      <xdr:colOff>88900</xdr:colOff>
      <xdr:row>64</xdr:row>
      <xdr:rowOff>116205</xdr:rowOff>
    </xdr:to>
    <xdr:cxnSp macro="">
      <xdr:nvCxnSpPr>
        <xdr:cNvPr id="236" name="直線コネクタ 235"/>
        <xdr:cNvCxnSpPr/>
      </xdr:nvCxnSpPr>
      <xdr:spPr>
        <a:xfrm>
          <a:off x="10114280" y="108489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83185</xdr:rowOff>
    </xdr:from>
    <xdr:ext cx="598170" cy="259080"/>
    <xdr:sp macro="" textlink="">
      <xdr:nvSpPr>
        <xdr:cNvPr id="237" name="【橋りょう・トンネル】&#10;一人当たり有形固定資産（償却資産）額最大値テキスト"/>
        <xdr:cNvSpPr txBox="1"/>
      </xdr:nvSpPr>
      <xdr:spPr>
        <a:xfrm>
          <a:off x="10236200" y="9139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941,215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136525</xdr:rowOff>
    </xdr:from>
    <xdr:to xmlns:xdr="http://schemas.openxmlformats.org/drawingml/2006/spreadsheetDrawing">
      <xdr:col>55</xdr:col>
      <xdr:colOff>88900</xdr:colOff>
      <xdr:row>55</xdr:row>
      <xdr:rowOff>136525</xdr:rowOff>
    </xdr:to>
    <xdr:cxnSp macro="">
      <xdr:nvCxnSpPr>
        <xdr:cNvPr id="238" name="直線コネクタ 237"/>
        <xdr:cNvCxnSpPr/>
      </xdr:nvCxnSpPr>
      <xdr:spPr>
        <a:xfrm>
          <a:off x="10114280" y="93605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81280</xdr:rowOff>
    </xdr:from>
    <xdr:ext cx="598170" cy="259080"/>
    <xdr:sp macro="" textlink="">
      <xdr:nvSpPr>
        <xdr:cNvPr id="239" name="【橋りょう・トンネル】&#10;一人当たり有形固定資産（償却資産）額平均値テキスト"/>
        <xdr:cNvSpPr txBox="1"/>
      </xdr:nvSpPr>
      <xdr:spPr>
        <a:xfrm>
          <a:off x="10236200" y="1031113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102870</xdr:rowOff>
    </xdr:from>
    <xdr:to xmlns:xdr="http://schemas.openxmlformats.org/drawingml/2006/spreadsheetDrawing">
      <xdr:col>55</xdr:col>
      <xdr:colOff>50800</xdr:colOff>
      <xdr:row>62</xdr:row>
      <xdr:rowOff>33020</xdr:rowOff>
    </xdr:to>
    <xdr:sp macro="" textlink="">
      <xdr:nvSpPr>
        <xdr:cNvPr id="240" name="フローチャート: 判断 239"/>
        <xdr:cNvSpPr/>
      </xdr:nvSpPr>
      <xdr:spPr>
        <a:xfrm>
          <a:off x="10152380" y="1033272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153670</xdr:rowOff>
    </xdr:from>
    <xdr:to xmlns:xdr="http://schemas.openxmlformats.org/drawingml/2006/spreadsheetDrawing">
      <xdr:col>50</xdr:col>
      <xdr:colOff>165100</xdr:colOff>
      <xdr:row>62</xdr:row>
      <xdr:rowOff>84455</xdr:rowOff>
    </xdr:to>
    <xdr:sp macro="" textlink="">
      <xdr:nvSpPr>
        <xdr:cNvPr id="241" name="フローチャート: 判断 240"/>
        <xdr:cNvSpPr/>
      </xdr:nvSpPr>
      <xdr:spPr>
        <a:xfrm>
          <a:off x="9334500" y="1038352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25400</xdr:rowOff>
    </xdr:from>
    <xdr:to xmlns:xdr="http://schemas.openxmlformats.org/drawingml/2006/spreadsheetDrawing">
      <xdr:col>46</xdr:col>
      <xdr:colOff>38100</xdr:colOff>
      <xdr:row>62</xdr:row>
      <xdr:rowOff>127000</xdr:rowOff>
    </xdr:to>
    <xdr:sp macro="" textlink="">
      <xdr:nvSpPr>
        <xdr:cNvPr id="242" name="フローチャート: 判断 241"/>
        <xdr:cNvSpPr/>
      </xdr:nvSpPr>
      <xdr:spPr>
        <a:xfrm>
          <a:off x="8470900" y="104228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48895</xdr:rowOff>
    </xdr:from>
    <xdr:to xmlns:xdr="http://schemas.openxmlformats.org/drawingml/2006/spreadsheetDrawing">
      <xdr:col>41</xdr:col>
      <xdr:colOff>101600</xdr:colOff>
      <xdr:row>62</xdr:row>
      <xdr:rowOff>150495</xdr:rowOff>
    </xdr:to>
    <xdr:sp macro="" textlink="">
      <xdr:nvSpPr>
        <xdr:cNvPr id="243" name="フローチャート: 判断 242"/>
        <xdr:cNvSpPr/>
      </xdr:nvSpPr>
      <xdr:spPr>
        <a:xfrm>
          <a:off x="7602220" y="10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44450</xdr:rowOff>
    </xdr:from>
    <xdr:to xmlns:xdr="http://schemas.openxmlformats.org/drawingml/2006/spreadsheetDrawing">
      <xdr:col>36</xdr:col>
      <xdr:colOff>165100</xdr:colOff>
      <xdr:row>62</xdr:row>
      <xdr:rowOff>146050</xdr:rowOff>
    </xdr:to>
    <xdr:sp macro="" textlink="">
      <xdr:nvSpPr>
        <xdr:cNvPr id="244" name="フローチャート: 判断 243"/>
        <xdr:cNvSpPr/>
      </xdr:nvSpPr>
      <xdr:spPr>
        <a:xfrm>
          <a:off x="673862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45" name="テキスト ボックス 244"/>
        <xdr:cNvSpPr txBox="1"/>
      </xdr:nvSpPr>
      <xdr:spPr>
        <a:xfrm>
          <a:off x="1001268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46" name="テキスト ボックス 245"/>
        <xdr:cNvSpPr txBox="1"/>
      </xdr:nvSpPr>
      <xdr:spPr>
        <a:xfrm>
          <a:off x="919988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47" name="テキスト ボックス 246"/>
        <xdr:cNvSpPr txBox="1"/>
      </xdr:nvSpPr>
      <xdr:spPr>
        <a:xfrm>
          <a:off x="833628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1365" cy="256540"/>
    <xdr:sp macro="" textlink="">
      <xdr:nvSpPr>
        <xdr:cNvPr id="248" name="テキスト ボックス 247"/>
        <xdr:cNvSpPr txBox="1"/>
      </xdr:nvSpPr>
      <xdr:spPr>
        <a:xfrm>
          <a:off x="7467600" y="1117981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49" name="テキスト ボックス 248"/>
        <xdr:cNvSpPr txBox="1"/>
      </xdr:nvSpPr>
      <xdr:spPr>
        <a:xfrm>
          <a:off x="660400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119380</xdr:rowOff>
    </xdr:from>
    <xdr:to xmlns:xdr="http://schemas.openxmlformats.org/drawingml/2006/spreadsheetDrawing">
      <xdr:col>55</xdr:col>
      <xdr:colOff>50800</xdr:colOff>
      <xdr:row>59</xdr:row>
      <xdr:rowOff>49530</xdr:rowOff>
    </xdr:to>
    <xdr:sp macro="" textlink="">
      <xdr:nvSpPr>
        <xdr:cNvPr id="250" name="楕円 249"/>
        <xdr:cNvSpPr/>
      </xdr:nvSpPr>
      <xdr:spPr>
        <a:xfrm>
          <a:off x="10152380" y="984631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57</xdr:row>
      <xdr:rowOff>142240</xdr:rowOff>
    </xdr:from>
    <xdr:ext cx="598170" cy="257810"/>
    <xdr:sp macro="" textlink="">
      <xdr:nvSpPr>
        <xdr:cNvPr id="251" name="【橋りょう・トンネル】&#10;一人当たり有形固定資産（償却資産）額該当値テキスト"/>
        <xdr:cNvSpPr txBox="1"/>
      </xdr:nvSpPr>
      <xdr:spPr>
        <a:xfrm>
          <a:off x="10236200" y="970153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140970</xdr:rowOff>
    </xdr:from>
    <xdr:to xmlns:xdr="http://schemas.openxmlformats.org/drawingml/2006/spreadsheetDrawing">
      <xdr:col>50</xdr:col>
      <xdr:colOff>165100</xdr:colOff>
      <xdr:row>59</xdr:row>
      <xdr:rowOff>71120</xdr:rowOff>
    </xdr:to>
    <xdr:sp macro="" textlink="">
      <xdr:nvSpPr>
        <xdr:cNvPr id="252" name="楕円 251"/>
        <xdr:cNvSpPr/>
      </xdr:nvSpPr>
      <xdr:spPr>
        <a:xfrm>
          <a:off x="9334500" y="9867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58</xdr:row>
      <xdr:rowOff>167640</xdr:rowOff>
    </xdr:from>
    <xdr:to xmlns:xdr="http://schemas.openxmlformats.org/drawingml/2006/spreadsheetDrawing">
      <xdr:col>55</xdr:col>
      <xdr:colOff>0</xdr:colOff>
      <xdr:row>59</xdr:row>
      <xdr:rowOff>20320</xdr:rowOff>
    </xdr:to>
    <xdr:cxnSp macro="">
      <xdr:nvCxnSpPr>
        <xdr:cNvPr id="253" name="直線コネクタ 252"/>
        <xdr:cNvCxnSpPr/>
      </xdr:nvCxnSpPr>
      <xdr:spPr>
        <a:xfrm flipV="1">
          <a:off x="9385300" y="9894570"/>
          <a:ext cx="8128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156210</xdr:rowOff>
    </xdr:from>
    <xdr:to xmlns:xdr="http://schemas.openxmlformats.org/drawingml/2006/spreadsheetDrawing">
      <xdr:col>46</xdr:col>
      <xdr:colOff>38100</xdr:colOff>
      <xdr:row>59</xdr:row>
      <xdr:rowOff>86360</xdr:rowOff>
    </xdr:to>
    <xdr:sp macro="" textlink="">
      <xdr:nvSpPr>
        <xdr:cNvPr id="254" name="楕円 253"/>
        <xdr:cNvSpPr/>
      </xdr:nvSpPr>
      <xdr:spPr>
        <a:xfrm>
          <a:off x="8470900" y="98831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20320</xdr:rowOff>
    </xdr:from>
    <xdr:to xmlns:xdr="http://schemas.openxmlformats.org/drawingml/2006/spreadsheetDrawing">
      <xdr:col>50</xdr:col>
      <xdr:colOff>114300</xdr:colOff>
      <xdr:row>59</xdr:row>
      <xdr:rowOff>35560</xdr:rowOff>
    </xdr:to>
    <xdr:cxnSp macro="">
      <xdr:nvCxnSpPr>
        <xdr:cNvPr id="255" name="直線コネクタ 254"/>
        <xdr:cNvCxnSpPr/>
      </xdr:nvCxnSpPr>
      <xdr:spPr>
        <a:xfrm flipV="1">
          <a:off x="8521700" y="9914890"/>
          <a:ext cx="8636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164465</xdr:rowOff>
    </xdr:from>
    <xdr:to xmlns:xdr="http://schemas.openxmlformats.org/drawingml/2006/spreadsheetDrawing">
      <xdr:col>41</xdr:col>
      <xdr:colOff>101600</xdr:colOff>
      <xdr:row>59</xdr:row>
      <xdr:rowOff>94615</xdr:rowOff>
    </xdr:to>
    <xdr:sp macro="" textlink="">
      <xdr:nvSpPr>
        <xdr:cNvPr id="256" name="楕円 255"/>
        <xdr:cNvSpPr/>
      </xdr:nvSpPr>
      <xdr:spPr>
        <a:xfrm>
          <a:off x="7602220" y="9891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59</xdr:row>
      <xdr:rowOff>35560</xdr:rowOff>
    </xdr:from>
    <xdr:to xmlns:xdr="http://schemas.openxmlformats.org/drawingml/2006/spreadsheetDrawing">
      <xdr:col>45</xdr:col>
      <xdr:colOff>177800</xdr:colOff>
      <xdr:row>59</xdr:row>
      <xdr:rowOff>43815</xdr:rowOff>
    </xdr:to>
    <xdr:cxnSp macro="">
      <xdr:nvCxnSpPr>
        <xdr:cNvPr id="257" name="直線コネクタ 256"/>
        <xdr:cNvCxnSpPr/>
      </xdr:nvCxnSpPr>
      <xdr:spPr>
        <a:xfrm flipV="1">
          <a:off x="7653020" y="9930130"/>
          <a:ext cx="8686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59</xdr:row>
      <xdr:rowOff>8890</xdr:rowOff>
    </xdr:from>
    <xdr:to xmlns:xdr="http://schemas.openxmlformats.org/drawingml/2006/spreadsheetDrawing">
      <xdr:col>36</xdr:col>
      <xdr:colOff>165100</xdr:colOff>
      <xdr:row>59</xdr:row>
      <xdr:rowOff>110490</xdr:rowOff>
    </xdr:to>
    <xdr:sp macro="" textlink="">
      <xdr:nvSpPr>
        <xdr:cNvPr id="258" name="楕円 257"/>
        <xdr:cNvSpPr/>
      </xdr:nvSpPr>
      <xdr:spPr>
        <a:xfrm>
          <a:off x="6738620" y="99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59</xdr:row>
      <xdr:rowOff>43815</xdr:rowOff>
    </xdr:from>
    <xdr:to xmlns:xdr="http://schemas.openxmlformats.org/drawingml/2006/spreadsheetDrawing">
      <xdr:col>41</xdr:col>
      <xdr:colOff>50800</xdr:colOff>
      <xdr:row>59</xdr:row>
      <xdr:rowOff>59690</xdr:rowOff>
    </xdr:to>
    <xdr:cxnSp macro="">
      <xdr:nvCxnSpPr>
        <xdr:cNvPr id="259" name="直線コネクタ 258"/>
        <xdr:cNvCxnSpPr/>
      </xdr:nvCxnSpPr>
      <xdr:spPr>
        <a:xfrm flipV="1">
          <a:off x="6789420" y="9938385"/>
          <a:ext cx="8636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74930</xdr:rowOff>
    </xdr:from>
    <xdr:ext cx="596265" cy="256540"/>
    <xdr:sp macro="" textlink="">
      <xdr:nvSpPr>
        <xdr:cNvPr id="260" name="n_1aveValue【橋りょう・トンネル】&#10;一人当たり有形固定資産（償却資産）額"/>
        <xdr:cNvSpPr txBox="1"/>
      </xdr:nvSpPr>
      <xdr:spPr>
        <a:xfrm>
          <a:off x="9083040" y="104724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118110</xdr:rowOff>
    </xdr:from>
    <xdr:ext cx="595630" cy="259080"/>
    <xdr:sp macro="" textlink="">
      <xdr:nvSpPr>
        <xdr:cNvPr id="261" name="n_2aveValue【橋りょう・トンネル】&#10;一人当たり有形固定資産（償却資産）額"/>
        <xdr:cNvSpPr txBox="1"/>
      </xdr:nvSpPr>
      <xdr:spPr>
        <a:xfrm>
          <a:off x="8227060" y="105156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141605</xdr:rowOff>
    </xdr:from>
    <xdr:ext cx="596265" cy="258445"/>
    <xdr:sp macro="" textlink="">
      <xdr:nvSpPr>
        <xdr:cNvPr id="262" name="n_3aveValue【橋りょう・トンネル】&#10;一人当たり有形固定資産（償却資産）額"/>
        <xdr:cNvSpPr txBox="1"/>
      </xdr:nvSpPr>
      <xdr:spPr>
        <a:xfrm>
          <a:off x="7363460" y="1053909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228,829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137160</xdr:rowOff>
    </xdr:from>
    <xdr:ext cx="595630" cy="259080"/>
    <xdr:sp macro="" textlink="">
      <xdr:nvSpPr>
        <xdr:cNvPr id="263" name="n_4aveValue【橋りょう・トンネル】&#10;一人当たり有形固定資産（償却資産）額"/>
        <xdr:cNvSpPr txBox="1"/>
      </xdr:nvSpPr>
      <xdr:spPr>
        <a:xfrm>
          <a:off x="6494780" y="105346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57</xdr:row>
      <xdr:rowOff>87630</xdr:rowOff>
    </xdr:from>
    <xdr:ext cx="596265" cy="255905"/>
    <xdr:sp macro="" textlink="">
      <xdr:nvSpPr>
        <xdr:cNvPr id="264" name="n_1mainValue【橋りょう・トンネル】&#10;一人当たり有形固定資産（償却資産）額"/>
        <xdr:cNvSpPr txBox="1"/>
      </xdr:nvSpPr>
      <xdr:spPr>
        <a:xfrm>
          <a:off x="9083040" y="964692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592,538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57</xdr:row>
      <xdr:rowOff>102870</xdr:rowOff>
    </xdr:from>
    <xdr:ext cx="595630" cy="258445"/>
    <xdr:sp macro="" textlink="">
      <xdr:nvSpPr>
        <xdr:cNvPr id="265" name="n_2mainValue【橋りょう・トンネル】&#10;一人当たり有形固定資産（償却資産）額"/>
        <xdr:cNvSpPr txBox="1"/>
      </xdr:nvSpPr>
      <xdr:spPr>
        <a:xfrm>
          <a:off x="8227060" y="9662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583,112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57</xdr:row>
      <xdr:rowOff>111125</xdr:rowOff>
    </xdr:from>
    <xdr:ext cx="596265" cy="255905"/>
    <xdr:sp macro="" textlink="">
      <xdr:nvSpPr>
        <xdr:cNvPr id="266" name="n_3mainValue【橋りょう・トンネル】&#10;一人当たり有形固定資産（償却資産）額"/>
        <xdr:cNvSpPr txBox="1"/>
      </xdr:nvSpPr>
      <xdr:spPr>
        <a:xfrm>
          <a:off x="7363460" y="9670415"/>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578,259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57</xdr:row>
      <xdr:rowOff>127000</xdr:rowOff>
    </xdr:from>
    <xdr:ext cx="595630" cy="258445"/>
    <xdr:sp macro="" textlink="">
      <xdr:nvSpPr>
        <xdr:cNvPr id="267" name="n_4mainValue【橋りょう・トンネル】&#10;一人当たり有形固定資産（償却資産）額"/>
        <xdr:cNvSpPr txBox="1"/>
      </xdr:nvSpPr>
      <xdr:spPr>
        <a:xfrm>
          <a:off x="6494780" y="968629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8" name="正方形/長方形 267"/>
        <xdr:cNvSpPr/>
      </xdr:nvSpPr>
      <xdr:spPr>
        <a:xfrm>
          <a:off x="741680" y="1155573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9" name="正方形/長方形 268"/>
        <xdr:cNvSpPr/>
      </xdr:nvSpPr>
      <xdr:spPr>
        <a:xfrm>
          <a:off x="86868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70" name="正方形/長方形 269"/>
        <xdr:cNvSpPr/>
      </xdr:nvSpPr>
      <xdr:spPr>
        <a:xfrm>
          <a:off x="86868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71" name="正方形/長方形 270"/>
        <xdr:cNvSpPr/>
      </xdr:nvSpPr>
      <xdr:spPr>
        <a:xfrm>
          <a:off x="18542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72" name="正方形/長方形 271"/>
        <xdr:cNvSpPr/>
      </xdr:nvSpPr>
      <xdr:spPr>
        <a:xfrm>
          <a:off x="18542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3" name="正方形/長方形 272"/>
        <xdr:cNvSpPr/>
      </xdr:nvSpPr>
      <xdr:spPr>
        <a:xfrm>
          <a:off x="29667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4" name="正方形/長方形 273"/>
        <xdr:cNvSpPr/>
      </xdr:nvSpPr>
      <xdr:spPr>
        <a:xfrm>
          <a:off x="29667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5" name="正方形/長方形 274"/>
        <xdr:cNvSpPr/>
      </xdr:nvSpPr>
      <xdr:spPr>
        <a:xfrm>
          <a:off x="741680" y="1267206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76" name="テキスト ボックス 275"/>
        <xdr:cNvSpPr txBox="1"/>
      </xdr:nvSpPr>
      <xdr:spPr>
        <a:xfrm>
          <a:off x="708660" y="1248537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7" name="直線コネクタ 276"/>
        <xdr:cNvCxnSpPr/>
      </xdr:nvCxnSpPr>
      <xdr:spPr>
        <a:xfrm>
          <a:off x="741680" y="14908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820" cy="258445"/>
    <xdr:sp macro="" textlink="">
      <xdr:nvSpPr>
        <xdr:cNvPr id="278" name="テキスト ボックス 277"/>
        <xdr:cNvSpPr txBox="1"/>
      </xdr:nvSpPr>
      <xdr:spPr>
        <a:xfrm>
          <a:off x="289560" y="1476629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9" name="直線コネクタ 278"/>
        <xdr:cNvCxnSpPr/>
      </xdr:nvCxnSpPr>
      <xdr:spPr>
        <a:xfrm>
          <a:off x="741680" y="14535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4820" cy="255905"/>
    <xdr:sp macro="" textlink="">
      <xdr:nvSpPr>
        <xdr:cNvPr id="280" name="テキスト ボックス 279"/>
        <xdr:cNvSpPr txBox="1"/>
      </xdr:nvSpPr>
      <xdr:spPr>
        <a:xfrm>
          <a:off x="289560" y="14396720"/>
          <a:ext cx="464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81" name="直線コネクタ 280"/>
        <xdr:cNvCxnSpPr/>
      </xdr:nvCxnSpPr>
      <xdr:spPr>
        <a:xfrm>
          <a:off x="741680" y="141617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2590" cy="258445"/>
    <xdr:sp macro="" textlink="">
      <xdr:nvSpPr>
        <xdr:cNvPr id="282" name="テキスト ボックス 281"/>
        <xdr:cNvSpPr txBox="1"/>
      </xdr:nvSpPr>
      <xdr:spPr>
        <a:xfrm>
          <a:off x="353695" y="1402334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3" name="直線コネクタ 282"/>
        <xdr:cNvCxnSpPr/>
      </xdr:nvCxnSpPr>
      <xdr:spPr>
        <a:xfrm>
          <a:off x="741680" y="13788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2590" cy="259080"/>
    <xdr:sp macro="" textlink="">
      <xdr:nvSpPr>
        <xdr:cNvPr id="284" name="テキスト ボックス 283"/>
        <xdr:cNvSpPr txBox="1"/>
      </xdr:nvSpPr>
      <xdr:spPr>
        <a:xfrm>
          <a:off x="353695" y="136499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5" name="直線コネクタ 284"/>
        <xdr:cNvCxnSpPr/>
      </xdr:nvCxnSpPr>
      <xdr:spPr>
        <a:xfrm>
          <a:off x="741680" y="13415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2590" cy="255905"/>
    <xdr:sp macro="" textlink="">
      <xdr:nvSpPr>
        <xdr:cNvPr id="286" name="テキスト ボックス 285"/>
        <xdr:cNvSpPr txBox="1"/>
      </xdr:nvSpPr>
      <xdr:spPr>
        <a:xfrm>
          <a:off x="353695" y="13276580"/>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7" name="直線コネクタ 286"/>
        <xdr:cNvCxnSpPr/>
      </xdr:nvCxnSpPr>
      <xdr:spPr>
        <a:xfrm>
          <a:off x="741680" y="13045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2590" cy="258445"/>
    <xdr:sp macro="" textlink="">
      <xdr:nvSpPr>
        <xdr:cNvPr id="288" name="テキスト ボックス 287"/>
        <xdr:cNvSpPr txBox="1"/>
      </xdr:nvSpPr>
      <xdr:spPr>
        <a:xfrm>
          <a:off x="353695" y="129070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9" name="直線コネクタ 288"/>
        <xdr:cNvCxnSpPr/>
      </xdr:nvCxnSpPr>
      <xdr:spPr>
        <a:xfrm>
          <a:off x="741680" y="12672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5915" cy="258445"/>
    <xdr:sp macro="" textlink="">
      <xdr:nvSpPr>
        <xdr:cNvPr id="290" name="テキスト ボックス 289"/>
        <xdr:cNvSpPr txBox="1"/>
      </xdr:nvSpPr>
      <xdr:spPr>
        <a:xfrm>
          <a:off x="412750" y="12533630"/>
          <a:ext cx="335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91" name="【公営住宅】&#10;有形固定資産減価償却率グラフ枠"/>
        <xdr:cNvSpPr/>
      </xdr:nvSpPr>
      <xdr:spPr>
        <a:xfrm>
          <a:off x="741680" y="1267206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116205</xdr:rowOff>
    </xdr:from>
    <xdr:to xmlns:xdr="http://schemas.openxmlformats.org/drawingml/2006/spreadsheetDrawing">
      <xdr:col>24</xdr:col>
      <xdr:colOff>62865</xdr:colOff>
      <xdr:row>86</xdr:row>
      <xdr:rowOff>74930</xdr:rowOff>
    </xdr:to>
    <xdr:cxnSp macro="">
      <xdr:nvCxnSpPr>
        <xdr:cNvPr id="292" name="直線コネクタ 291"/>
        <xdr:cNvCxnSpPr/>
      </xdr:nvCxnSpPr>
      <xdr:spPr>
        <a:xfrm flipV="1">
          <a:off x="4512945" y="13028295"/>
          <a:ext cx="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78105</xdr:rowOff>
    </xdr:from>
    <xdr:ext cx="405130" cy="256540"/>
    <xdr:sp macro="" textlink="">
      <xdr:nvSpPr>
        <xdr:cNvPr id="293" name="【公営住宅】&#10;有形固定資産減価償却率最小値テキスト"/>
        <xdr:cNvSpPr txBox="1"/>
      </xdr:nvSpPr>
      <xdr:spPr>
        <a:xfrm>
          <a:off x="4551680" y="144989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74930</xdr:rowOff>
    </xdr:from>
    <xdr:to xmlns:xdr="http://schemas.openxmlformats.org/drawingml/2006/spreadsheetDrawing">
      <xdr:col>24</xdr:col>
      <xdr:colOff>152400</xdr:colOff>
      <xdr:row>86</xdr:row>
      <xdr:rowOff>74930</xdr:rowOff>
    </xdr:to>
    <xdr:cxnSp macro="">
      <xdr:nvCxnSpPr>
        <xdr:cNvPr id="294" name="直線コネクタ 293"/>
        <xdr:cNvCxnSpPr/>
      </xdr:nvCxnSpPr>
      <xdr:spPr>
        <a:xfrm>
          <a:off x="4429760" y="144957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63500</xdr:rowOff>
    </xdr:from>
    <xdr:ext cx="405130" cy="256540"/>
    <xdr:sp macro="" textlink="">
      <xdr:nvSpPr>
        <xdr:cNvPr id="295" name="【公営住宅】&#10;有形固定資産減価償却率最大値テキスト"/>
        <xdr:cNvSpPr txBox="1"/>
      </xdr:nvSpPr>
      <xdr:spPr>
        <a:xfrm>
          <a:off x="4551680" y="128079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116205</xdr:rowOff>
    </xdr:from>
    <xdr:to xmlns:xdr="http://schemas.openxmlformats.org/drawingml/2006/spreadsheetDrawing">
      <xdr:col>24</xdr:col>
      <xdr:colOff>152400</xdr:colOff>
      <xdr:row>77</xdr:row>
      <xdr:rowOff>116205</xdr:rowOff>
    </xdr:to>
    <xdr:cxnSp macro="">
      <xdr:nvCxnSpPr>
        <xdr:cNvPr id="296" name="直線コネクタ 295"/>
        <xdr:cNvCxnSpPr/>
      </xdr:nvCxnSpPr>
      <xdr:spPr>
        <a:xfrm>
          <a:off x="4429760" y="130282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86360</xdr:rowOff>
    </xdr:from>
    <xdr:ext cx="405130" cy="255905"/>
    <xdr:sp macro="" textlink="">
      <xdr:nvSpPr>
        <xdr:cNvPr id="297" name="【公営住宅】&#10;有形固定資産減価償却率平均値テキスト"/>
        <xdr:cNvSpPr txBox="1"/>
      </xdr:nvSpPr>
      <xdr:spPr>
        <a:xfrm>
          <a:off x="4551680" y="1366901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63500</xdr:rowOff>
    </xdr:from>
    <xdr:to xmlns:xdr="http://schemas.openxmlformats.org/drawingml/2006/spreadsheetDrawing">
      <xdr:col>24</xdr:col>
      <xdr:colOff>114300</xdr:colOff>
      <xdr:row>82</xdr:row>
      <xdr:rowOff>165100</xdr:rowOff>
    </xdr:to>
    <xdr:sp macro="" textlink="">
      <xdr:nvSpPr>
        <xdr:cNvPr id="298" name="フローチャート: 判断 297"/>
        <xdr:cNvSpPr/>
      </xdr:nvSpPr>
      <xdr:spPr>
        <a:xfrm>
          <a:off x="4462780" y="1381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29210</xdr:rowOff>
    </xdr:from>
    <xdr:to xmlns:xdr="http://schemas.openxmlformats.org/drawingml/2006/spreadsheetDrawing">
      <xdr:col>20</xdr:col>
      <xdr:colOff>38100</xdr:colOff>
      <xdr:row>82</xdr:row>
      <xdr:rowOff>130810</xdr:rowOff>
    </xdr:to>
    <xdr:sp macro="" textlink="">
      <xdr:nvSpPr>
        <xdr:cNvPr id="299" name="フローチャート: 判断 298"/>
        <xdr:cNvSpPr/>
      </xdr:nvSpPr>
      <xdr:spPr>
        <a:xfrm>
          <a:off x="3649980" y="137795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63500</xdr:rowOff>
    </xdr:from>
    <xdr:to xmlns:xdr="http://schemas.openxmlformats.org/drawingml/2006/spreadsheetDrawing">
      <xdr:col>15</xdr:col>
      <xdr:colOff>101600</xdr:colOff>
      <xdr:row>82</xdr:row>
      <xdr:rowOff>165100</xdr:rowOff>
    </xdr:to>
    <xdr:sp macro="" textlink="">
      <xdr:nvSpPr>
        <xdr:cNvPr id="300" name="フローチャート: 判断 299"/>
        <xdr:cNvSpPr/>
      </xdr:nvSpPr>
      <xdr:spPr>
        <a:xfrm>
          <a:off x="2781300" y="1381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21590</xdr:rowOff>
    </xdr:from>
    <xdr:to xmlns:xdr="http://schemas.openxmlformats.org/drawingml/2006/spreadsheetDrawing">
      <xdr:col>10</xdr:col>
      <xdr:colOff>165100</xdr:colOff>
      <xdr:row>82</xdr:row>
      <xdr:rowOff>123190</xdr:rowOff>
    </xdr:to>
    <xdr:sp macro="" textlink="">
      <xdr:nvSpPr>
        <xdr:cNvPr id="301" name="フローチャート: 判断 300"/>
        <xdr:cNvSpPr/>
      </xdr:nvSpPr>
      <xdr:spPr>
        <a:xfrm>
          <a:off x="19177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6350</xdr:rowOff>
    </xdr:from>
    <xdr:to xmlns:xdr="http://schemas.openxmlformats.org/drawingml/2006/spreadsheetDrawing">
      <xdr:col>6</xdr:col>
      <xdr:colOff>38100</xdr:colOff>
      <xdr:row>82</xdr:row>
      <xdr:rowOff>107950</xdr:rowOff>
    </xdr:to>
    <xdr:sp macro="" textlink="">
      <xdr:nvSpPr>
        <xdr:cNvPr id="302" name="フローチャート: 判断 301"/>
        <xdr:cNvSpPr/>
      </xdr:nvSpPr>
      <xdr:spPr>
        <a:xfrm>
          <a:off x="1054100" y="137566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1365" cy="259080"/>
    <xdr:sp macro="" textlink="">
      <xdr:nvSpPr>
        <xdr:cNvPr id="303" name="テキスト ボックス 302"/>
        <xdr:cNvSpPr txBox="1"/>
      </xdr:nvSpPr>
      <xdr:spPr>
        <a:xfrm>
          <a:off x="432816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4" name="テキスト ボックス 303"/>
        <xdr:cNvSpPr txBox="1"/>
      </xdr:nvSpPr>
      <xdr:spPr>
        <a:xfrm>
          <a:off x="351536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1365" cy="259080"/>
    <xdr:sp macro="" textlink="">
      <xdr:nvSpPr>
        <xdr:cNvPr id="305" name="テキスト ボックス 304"/>
        <xdr:cNvSpPr txBox="1"/>
      </xdr:nvSpPr>
      <xdr:spPr>
        <a:xfrm>
          <a:off x="264668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6" name="テキスト ボックス 305"/>
        <xdr:cNvSpPr txBox="1"/>
      </xdr:nvSpPr>
      <xdr:spPr>
        <a:xfrm>
          <a:off x="17830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7" name="テキスト ボックス 306"/>
        <xdr:cNvSpPr txBox="1"/>
      </xdr:nvSpPr>
      <xdr:spPr>
        <a:xfrm>
          <a:off x="9194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130175</xdr:rowOff>
    </xdr:from>
    <xdr:to xmlns:xdr="http://schemas.openxmlformats.org/drawingml/2006/spreadsheetDrawing">
      <xdr:col>24</xdr:col>
      <xdr:colOff>114300</xdr:colOff>
      <xdr:row>84</xdr:row>
      <xdr:rowOff>60325</xdr:rowOff>
    </xdr:to>
    <xdr:sp macro="" textlink="">
      <xdr:nvSpPr>
        <xdr:cNvPr id="308" name="楕円 307"/>
        <xdr:cNvSpPr/>
      </xdr:nvSpPr>
      <xdr:spPr>
        <a:xfrm>
          <a:off x="4462780" y="140481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109220</xdr:rowOff>
    </xdr:from>
    <xdr:ext cx="405130" cy="255905"/>
    <xdr:sp macro="" textlink="">
      <xdr:nvSpPr>
        <xdr:cNvPr id="309" name="【公営住宅】&#10;有形固定資産減価償却率該当値テキスト"/>
        <xdr:cNvSpPr txBox="1"/>
      </xdr:nvSpPr>
      <xdr:spPr>
        <a:xfrm>
          <a:off x="4551680" y="1402715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78740</xdr:rowOff>
    </xdr:from>
    <xdr:to xmlns:xdr="http://schemas.openxmlformats.org/drawingml/2006/spreadsheetDrawing">
      <xdr:col>20</xdr:col>
      <xdr:colOff>38100</xdr:colOff>
      <xdr:row>83</xdr:row>
      <xdr:rowOff>8890</xdr:rowOff>
    </xdr:to>
    <xdr:sp macro="" textlink="">
      <xdr:nvSpPr>
        <xdr:cNvPr id="310" name="楕円 309"/>
        <xdr:cNvSpPr/>
      </xdr:nvSpPr>
      <xdr:spPr>
        <a:xfrm>
          <a:off x="3649980" y="13829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129540</xdr:rowOff>
    </xdr:from>
    <xdr:to xmlns:xdr="http://schemas.openxmlformats.org/drawingml/2006/spreadsheetDrawing">
      <xdr:col>24</xdr:col>
      <xdr:colOff>63500</xdr:colOff>
      <xdr:row>84</xdr:row>
      <xdr:rowOff>8890</xdr:rowOff>
    </xdr:to>
    <xdr:cxnSp macro="">
      <xdr:nvCxnSpPr>
        <xdr:cNvPr id="311" name="直線コネクタ 310"/>
        <xdr:cNvCxnSpPr/>
      </xdr:nvCxnSpPr>
      <xdr:spPr>
        <a:xfrm>
          <a:off x="3700780" y="13879830"/>
          <a:ext cx="8128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76835</xdr:rowOff>
    </xdr:from>
    <xdr:to xmlns:xdr="http://schemas.openxmlformats.org/drawingml/2006/spreadsheetDrawing">
      <xdr:col>15</xdr:col>
      <xdr:colOff>101600</xdr:colOff>
      <xdr:row>84</xdr:row>
      <xdr:rowOff>6985</xdr:rowOff>
    </xdr:to>
    <xdr:sp macro="" textlink="">
      <xdr:nvSpPr>
        <xdr:cNvPr id="312" name="楕円 311"/>
        <xdr:cNvSpPr/>
      </xdr:nvSpPr>
      <xdr:spPr>
        <a:xfrm>
          <a:off x="2781300" y="13994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129540</xdr:rowOff>
    </xdr:from>
    <xdr:to xmlns:xdr="http://schemas.openxmlformats.org/drawingml/2006/spreadsheetDrawing">
      <xdr:col>19</xdr:col>
      <xdr:colOff>177800</xdr:colOff>
      <xdr:row>83</xdr:row>
      <xdr:rowOff>127635</xdr:rowOff>
    </xdr:to>
    <xdr:cxnSp macro="">
      <xdr:nvCxnSpPr>
        <xdr:cNvPr id="313" name="直線コネクタ 312"/>
        <xdr:cNvCxnSpPr/>
      </xdr:nvCxnSpPr>
      <xdr:spPr>
        <a:xfrm flipV="1">
          <a:off x="2832100" y="13879830"/>
          <a:ext cx="86868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46990</xdr:rowOff>
    </xdr:from>
    <xdr:to xmlns:xdr="http://schemas.openxmlformats.org/drawingml/2006/spreadsheetDrawing">
      <xdr:col>10</xdr:col>
      <xdr:colOff>165100</xdr:colOff>
      <xdr:row>83</xdr:row>
      <xdr:rowOff>147955</xdr:rowOff>
    </xdr:to>
    <xdr:sp macro="" textlink="">
      <xdr:nvSpPr>
        <xdr:cNvPr id="314" name="楕円 313"/>
        <xdr:cNvSpPr/>
      </xdr:nvSpPr>
      <xdr:spPr>
        <a:xfrm>
          <a:off x="1917700" y="13964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97790</xdr:rowOff>
    </xdr:from>
    <xdr:to xmlns:xdr="http://schemas.openxmlformats.org/drawingml/2006/spreadsheetDrawing">
      <xdr:col>15</xdr:col>
      <xdr:colOff>50800</xdr:colOff>
      <xdr:row>83</xdr:row>
      <xdr:rowOff>127635</xdr:rowOff>
    </xdr:to>
    <xdr:cxnSp macro="">
      <xdr:nvCxnSpPr>
        <xdr:cNvPr id="315" name="直線コネクタ 314"/>
        <xdr:cNvCxnSpPr/>
      </xdr:nvCxnSpPr>
      <xdr:spPr>
        <a:xfrm>
          <a:off x="1968500" y="14015720"/>
          <a:ext cx="8636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17780</xdr:rowOff>
    </xdr:from>
    <xdr:to xmlns:xdr="http://schemas.openxmlformats.org/drawingml/2006/spreadsheetDrawing">
      <xdr:col>6</xdr:col>
      <xdr:colOff>38100</xdr:colOff>
      <xdr:row>83</xdr:row>
      <xdr:rowOff>119380</xdr:rowOff>
    </xdr:to>
    <xdr:sp macro="" textlink="">
      <xdr:nvSpPr>
        <xdr:cNvPr id="316" name="楕円 315"/>
        <xdr:cNvSpPr/>
      </xdr:nvSpPr>
      <xdr:spPr>
        <a:xfrm>
          <a:off x="1054100" y="139357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83</xdr:row>
      <xdr:rowOff>68580</xdr:rowOff>
    </xdr:from>
    <xdr:to xmlns:xdr="http://schemas.openxmlformats.org/drawingml/2006/spreadsheetDrawing">
      <xdr:col>10</xdr:col>
      <xdr:colOff>114300</xdr:colOff>
      <xdr:row>83</xdr:row>
      <xdr:rowOff>97790</xdr:rowOff>
    </xdr:to>
    <xdr:cxnSp macro="">
      <xdr:nvCxnSpPr>
        <xdr:cNvPr id="317" name="直線コネクタ 316"/>
        <xdr:cNvCxnSpPr/>
      </xdr:nvCxnSpPr>
      <xdr:spPr>
        <a:xfrm>
          <a:off x="1104900" y="13986510"/>
          <a:ext cx="8636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147320</xdr:rowOff>
    </xdr:from>
    <xdr:ext cx="404495" cy="258445"/>
    <xdr:sp macro="" textlink="">
      <xdr:nvSpPr>
        <xdr:cNvPr id="318" name="n_1aveValue【公営住宅】&#10;有形固定資産減価償却率"/>
        <xdr:cNvSpPr txBox="1"/>
      </xdr:nvSpPr>
      <xdr:spPr>
        <a:xfrm>
          <a:off x="3490595" y="135623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10160</xdr:rowOff>
    </xdr:from>
    <xdr:ext cx="402590" cy="258445"/>
    <xdr:sp macro="" textlink="">
      <xdr:nvSpPr>
        <xdr:cNvPr id="319" name="n_2aveValue【公営住宅】&#10;有形固定資産減価償却率"/>
        <xdr:cNvSpPr txBox="1"/>
      </xdr:nvSpPr>
      <xdr:spPr>
        <a:xfrm>
          <a:off x="2634615" y="135928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140335</xdr:rowOff>
    </xdr:from>
    <xdr:ext cx="401955" cy="258445"/>
    <xdr:sp macro="" textlink="">
      <xdr:nvSpPr>
        <xdr:cNvPr id="320" name="n_3aveValue【公営住宅】&#10;有形固定資産減価償却率"/>
        <xdr:cNvSpPr txBox="1"/>
      </xdr:nvSpPr>
      <xdr:spPr>
        <a:xfrm>
          <a:off x="1771015" y="1355534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124460</xdr:rowOff>
    </xdr:from>
    <xdr:ext cx="401955" cy="258445"/>
    <xdr:sp macro="" textlink="">
      <xdr:nvSpPr>
        <xdr:cNvPr id="321" name="n_4aveValue【公営住宅】&#10;有形固定資産減価償却率"/>
        <xdr:cNvSpPr txBox="1"/>
      </xdr:nvSpPr>
      <xdr:spPr>
        <a:xfrm>
          <a:off x="907415" y="1353947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0</xdr:rowOff>
    </xdr:from>
    <xdr:ext cx="404495" cy="259080"/>
    <xdr:sp macro="" textlink="">
      <xdr:nvSpPr>
        <xdr:cNvPr id="322" name="n_1mainValue【公営住宅】&#10;有形固定資産減価償却率"/>
        <xdr:cNvSpPr txBox="1"/>
      </xdr:nvSpPr>
      <xdr:spPr>
        <a:xfrm>
          <a:off x="3490595" y="139179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167640</xdr:rowOff>
    </xdr:from>
    <xdr:ext cx="402590" cy="256540"/>
    <xdr:sp macro="" textlink="">
      <xdr:nvSpPr>
        <xdr:cNvPr id="323" name="n_2mainValue【公営住宅】&#10;有形固定資産減価償却率"/>
        <xdr:cNvSpPr txBox="1"/>
      </xdr:nvSpPr>
      <xdr:spPr>
        <a:xfrm>
          <a:off x="2634615" y="140855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139065</xdr:rowOff>
    </xdr:from>
    <xdr:ext cx="401955" cy="259080"/>
    <xdr:sp macro="" textlink="">
      <xdr:nvSpPr>
        <xdr:cNvPr id="324" name="n_3mainValue【公営住宅】&#10;有形固定資産減価償却率"/>
        <xdr:cNvSpPr txBox="1"/>
      </xdr:nvSpPr>
      <xdr:spPr>
        <a:xfrm>
          <a:off x="1771015" y="140569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110490</xdr:rowOff>
    </xdr:from>
    <xdr:ext cx="401955" cy="255905"/>
    <xdr:sp macro="" textlink="">
      <xdr:nvSpPr>
        <xdr:cNvPr id="325" name="n_4mainValue【公営住宅】&#10;有形固定資産減価償却率"/>
        <xdr:cNvSpPr txBox="1"/>
      </xdr:nvSpPr>
      <xdr:spPr>
        <a:xfrm>
          <a:off x="907415" y="140284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6" name="正方形/長方形 325"/>
        <xdr:cNvSpPr/>
      </xdr:nvSpPr>
      <xdr:spPr>
        <a:xfrm>
          <a:off x="6431280" y="1155573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7" name="正方形/長方形 326"/>
        <xdr:cNvSpPr/>
      </xdr:nvSpPr>
      <xdr:spPr>
        <a:xfrm>
          <a:off x="65532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8" name="正方形/長方形 327"/>
        <xdr:cNvSpPr/>
      </xdr:nvSpPr>
      <xdr:spPr>
        <a:xfrm>
          <a:off x="65532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9" name="正方形/長方形 328"/>
        <xdr:cNvSpPr/>
      </xdr:nvSpPr>
      <xdr:spPr>
        <a:xfrm>
          <a:off x="75438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30" name="正方形/長方形 329"/>
        <xdr:cNvSpPr/>
      </xdr:nvSpPr>
      <xdr:spPr>
        <a:xfrm>
          <a:off x="75438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31" name="正方形/長方形 330"/>
        <xdr:cNvSpPr/>
      </xdr:nvSpPr>
      <xdr:spPr>
        <a:xfrm>
          <a:off x="8656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2" name="正方形/長方形 331"/>
        <xdr:cNvSpPr/>
      </xdr:nvSpPr>
      <xdr:spPr>
        <a:xfrm>
          <a:off x="8656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3" name="正方形/長方形 332"/>
        <xdr:cNvSpPr/>
      </xdr:nvSpPr>
      <xdr:spPr>
        <a:xfrm>
          <a:off x="6431280" y="1267206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710" cy="222885"/>
    <xdr:sp macro="" textlink="">
      <xdr:nvSpPr>
        <xdr:cNvPr id="334" name="テキスト ボックス 333"/>
        <xdr:cNvSpPr txBox="1"/>
      </xdr:nvSpPr>
      <xdr:spPr>
        <a:xfrm>
          <a:off x="6393180" y="1248537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5" name="直線コネクタ 334"/>
        <xdr:cNvCxnSpPr/>
      </xdr:nvCxnSpPr>
      <xdr:spPr>
        <a:xfrm>
          <a:off x="6431280" y="14908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6" name="直線コネクタ 335"/>
        <xdr:cNvCxnSpPr/>
      </xdr:nvCxnSpPr>
      <xdr:spPr>
        <a:xfrm>
          <a:off x="6431280" y="14535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4185" cy="255905"/>
    <xdr:sp macro="" textlink="">
      <xdr:nvSpPr>
        <xdr:cNvPr id="337" name="テキスト ボックス 336"/>
        <xdr:cNvSpPr txBox="1"/>
      </xdr:nvSpPr>
      <xdr:spPr>
        <a:xfrm>
          <a:off x="5974080" y="1439672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8" name="直線コネクタ 337"/>
        <xdr:cNvCxnSpPr/>
      </xdr:nvCxnSpPr>
      <xdr:spPr>
        <a:xfrm>
          <a:off x="6431280" y="141617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4185" cy="258445"/>
    <xdr:sp macro="" textlink="">
      <xdr:nvSpPr>
        <xdr:cNvPr id="339" name="テキスト ボックス 338"/>
        <xdr:cNvSpPr txBox="1"/>
      </xdr:nvSpPr>
      <xdr:spPr>
        <a:xfrm>
          <a:off x="5974080" y="14023340"/>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40" name="直線コネクタ 339"/>
        <xdr:cNvCxnSpPr/>
      </xdr:nvCxnSpPr>
      <xdr:spPr>
        <a:xfrm>
          <a:off x="6431280" y="137883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4185" cy="259080"/>
    <xdr:sp macro="" textlink="">
      <xdr:nvSpPr>
        <xdr:cNvPr id="341" name="テキスト ボックス 340"/>
        <xdr:cNvSpPr txBox="1"/>
      </xdr:nvSpPr>
      <xdr:spPr>
        <a:xfrm>
          <a:off x="5974080" y="13649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42" name="直線コネクタ 341"/>
        <xdr:cNvCxnSpPr/>
      </xdr:nvCxnSpPr>
      <xdr:spPr>
        <a:xfrm>
          <a:off x="6431280" y="13415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4185" cy="255905"/>
    <xdr:sp macro="" textlink="">
      <xdr:nvSpPr>
        <xdr:cNvPr id="343" name="テキスト ボックス 342"/>
        <xdr:cNvSpPr txBox="1"/>
      </xdr:nvSpPr>
      <xdr:spPr>
        <a:xfrm>
          <a:off x="5974080" y="1327658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4" name="直線コネクタ 343"/>
        <xdr:cNvCxnSpPr/>
      </xdr:nvCxnSpPr>
      <xdr:spPr>
        <a:xfrm>
          <a:off x="6431280" y="130454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4185" cy="258445"/>
    <xdr:sp macro="" textlink="">
      <xdr:nvSpPr>
        <xdr:cNvPr id="345" name="テキスト ボックス 344"/>
        <xdr:cNvSpPr txBox="1"/>
      </xdr:nvSpPr>
      <xdr:spPr>
        <a:xfrm>
          <a:off x="5974080" y="12907010"/>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6" name="直線コネクタ 345"/>
        <xdr:cNvCxnSpPr/>
      </xdr:nvCxnSpPr>
      <xdr:spPr>
        <a:xfrm>
          <a:off x="6431280" y="126720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185" cy="258445"/>
    <xdr:sp macro="" textlink="">
      <xdr:nvSpPr>
        <xdr:cNvPr id="347" name="テキスト ボックス 346"/>
        <xdr:cNvSpPr txBox="1"/>
      </xdr:nvSpPr>
      <xdr:spPr>
        <a:xfrm>
          <a:off x="5974080" y="12533630"/>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8" name="【公営住宅】&#10;一人当たり面積グラフ枠"/>
        <xdr:cNvSpPr/>
      </xdr:nvSpPr>
      <xdr:spPr>
        <a:xfrm>
          <a:off x="6431280" y="1267206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77</xdr:row>
      <xdr:rowOff>132080</xdr:rowOff>
    </xdr:from>
    <xdr:to xmlns:xdr="http://schemas.openxmlformats.org/drawingml/2006/spreadsheetDrawing">
      <xdr:col>54</xdr:col>
      <xdr:colOff>185420</xdr:colOff>
      <xdr:row>86</xdr:row>
      <xdr:rowOff>82550</xdr:rowOff>
    </xdr:to>
    <xdr:cxnSp macro="">
      <xdr:nvCxnSpPr>
        <xdr:cNvPr id="349" name="直線コネクタ 348"/>
        <xdr:cNvCxnSpPr/>
      </xdr:nvCxnSpPr>
      <xdr:spPr>
        <a:xfrm flipV="1">
          <a:off x="10198100" y="13044170"/>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86360</xdr:rowOff>
    </xdr:from>
    <xdr:ext cx="469265" cy="255905"/>
    <xdr:sp macro="" textlink="">
      <xdr:nvSpPr>
        <xdr:cNvPr id="350" name="【公営住宅】&#10;一人当たり面積最小値テキスト"/>
        <xdr:cNvSpPr txBox="1"/>
      </xdr:nvSpPr>
      <xdr:spPr>
        <a:xfrm>
          <a:off x="10236200" y="14507210"/>
          <a:ext cx="469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82550</xdr:rowOff>
    </xdr:from>
    <xdr:to xmlns:xdr="http://schemas.openxmlformats.org/drawingml/2006/spreadsheetDrawing">
      <xdr:col>55</xdr:col>
      <xdr:colOff>88900</xdr:colOff>
      <xdr:row>86</xdr:row>
      <xdr:rowOff>82550</xdr:rowOff>
    </xdr:to>
    <xdr:cxnSp macro="">
      <xdr:nvCxnSpPr>
        <xdr:cNvPr id="351" name="直線コネクタ 350"/>
        <xdr:cNvCxnSpPr/>
      </xdr:nvCxnSpPr>
      <xdr:spPr>
        <a:xfrm>
          <a:off x="10114280" y="145034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78105</xdr:rowOff>
    </xdr:from>
    <xdr:ext cx="469265" cy="256540"/>
    <xdr:sp macro="" textlink="">
      <xdr:nvSpPr>
        <xdr:cNvPr id="352" name="【公営住宅】&#10;一人当たり面積最大値テキスト"/>
        <xdr:cNvSpPr txBox="1"/>
      </xdr:nvSpPr>
      <xdr:spPr>
        <a:xfrm>
          <a:off x="10236200" y="12822555"/>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132080</xdr:rowOff>
    </xdr:from>
    <xdr:to xmlns:xdr="http://schemas.openxmlformats.org/drawingml/2006/spreadsheetDrawing">
      <xdr:col>55</xdr:col>
      <xdr:colOff>88900</xdr:colOff>
      <xdr:row>77</xdr:row>
      <xdr:rowOff>132080</xdr:rowOff>
    </xdr:to>
    <xdr:cxnSp macro="">
      <xdr:nvCxnSpPr>
        <xdr:cNvPr id="353" name="直線コネクタ 352"/>
        <xdr:cNvCxnSpPr/>
      </xdr:nvCxnSpPr>
      <xdr:spPr>
        <a:xfrm>
          <a:off x="10114280" y="130441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125730</xdr:rowOff>
    </xdr:from>
    <xdr:ext cx="469265" cy="258445"/>
    <xdr:sp macro="" textlink="">
      <xdr:nvSpPr>
        <xdr:cNvPr id="354" name="【公営住宅】&#10;一人当たり面積平均値テキスト"/>
        <xdr:cNvSpPr txBox="1"/>
      </xdr:nvSpPr>
      <xdr:spPr>
        <a:xfrm>
          <a:off x="10236200" y="1404366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102870</xdr:rowOff>
    </xdr:from>
    <xdr:to xmlns:xdr="http://schemas.openxmlformats.org/drawingml/2006/spreadsheetDrawing">
      <xdr:col>55</xdr:col>
      <xdr:colOff>50800</xdr:colOff>
      <xdr:row>85</xdr:row>
      <xdr:rowOff>33020</xdr:rowOff>
    </xdr:to>
    <xdr:sp macro="" textlink="">
      <xdr:nvSpPr>
        <xdr:cNvPr id="355" name="フローチャート: 判断 354"/>
        <xdr:cNvSpPr/>
      </xdr:nvSpPr>
      <xdr:spPr>
        <a:xfrm>
          <a:off x="10152380" y="141884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113665</xdr:rowOff>
    </xdr:from>
    <xdr:to xmlns:xdr="http://schemas.openxmlformats.org/drawingml/2006/spreadsheetDrawing">
      <xdr:col>50</xdr:col>
      <xdr:colOff>165100</xdr:colOff>
      <xdr:row>85</xdr:row>
      <xdr:rowOff>43815</xdr:rowOff>
    </xdr:to>
    <xdr:sp macro="" textlink="">
      <xdr:nvSpPr>
        <xdr:cNvPr id="356" name="フローチャート: 判断 355"/>
        <xdr:cNvSpPr/>
      </xdr:nvSpPr>
      <xdr:spPr>
        <a:xfrm>
          <a:off x="9334500" y="14199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119380</xdr:rowOff>
    </xdr:from>
    <xdr:to xmlns:xdr="http://schemas.openxmlformats.org/drawingml/2006/spreadsheetDrawing">
      <xdr:col>46</xdr:col>
      <xdr:colOff>38100</xdr:colOff>
      <xdr:row>85</xdr:row>
      <xdr:rowOff>49530</xdr:rowOff>
    </xdr:to>
    <xdr:sp macro="" textlink="">
      <xdr:nvSpPr>
        <xdr:cNvPr id="357" name="フローチャート: 判断 356"/>
        <xdr:cNvSpPr/>
      </xdr:nvSpPr>
      <xdr:spPr>
        <a:xfrm>
          <a:off x="8470900" y="1420495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120650</xdr:rowOff>
    </xdr:from>
    <xdr:to xmlns:xdr="http://schemas.openxmlformats.org/drawingml/2006/spreadsheetDrawing">
      <xdr:col>41</xdr:col>
      <xdr:colOff>101600</xdr:colOff>
      <xdr:row>85</xdr:row>
      <xdr:rowOff>52070</xdr:rowOff>
    </xdr:to>
    <xdr:sp macro="" textlink="">
      <xdr:nvSpPr>
        <xdr:cNvPr id="358" name="フローチャート: 判断 357"/>
        <xdr:cNvSpPr/>
      </xdr:nvSpPr>
      <xdr:spPr>
        <a:xfrm>
          <a:off x="7602220" y="142062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130810</xdr:rowOff>
    </xdr:from>
    <xdr:to xmlns:xdr="http://schemas.openxmlformats.org/drawingml/2006/spreadsheetDrawing">
      <xdr:col>36</xdr:col>
      <xdr:colOff>165100</xdr:colOff>
      <xdr:row>85</xdr:row>
      <xdr:rowOff>60960</xdr:rowOff>
    </xdr:to>
    <xdr:sp macro="" textlink="">
      <xdr:nvSpPr>
        <xdr:cNvPr id="359" name="フローチャート: 判断 358"/>
        <xdr:cNvSpPr/>
      </xdr:nvSpPr>
      <xdr:spPr>
        <a:xfrm>
          <a:off x="6738620" y="14216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60" name="テキスト ボックス 359"/>
        <xdr:cNvSpPr txBox="1"/>
      </xdr:nvSpPr>
      <xdr:spPr>
        <a:xfrm>
          <a:off x="100126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61" name="テキスト ボックス 360"/>
        <xdr:cNvSpPr txBox="1"/>
      </xdr:nvSpPr>
      <xdr:spPr>
        <a:xfrm>
          <a:off x="91998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2" name="テキスト ボックス 361"/>
        <xdr:cNvSpPr txBox="1"/>
      </xdr:nvSpPr>
      <xdr:spPr>
        <a:xfrm>
          <a:off x="83362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1365" cy="259080"/>
    <xdr:sp macro="" textlink="">
      <xdr:nvSpPr>
        <xdr:cNvPr id="363" name="テキスト ボックス 362"/>
        <xdr:cNvSpPr txBox="1"/>
      </xdr:nvSpPr>
      <xdr:spPr>
        <a:xfrm>
          <a:off x="746760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4" name="テキスト ボックス 363"/>
        <xdr:cNvSpPr txBox="1"/>
      </xdr:nvSpPr>
      <xdr:spPr>
        <a:xfrm>
          <a:off x="66040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32385</xdr:rowOff>
    </xdr:from>
    <xdr:to xmlns:xdr="http://schemas.openxmlformats.org/drawingml/2006/spreadsheetDrawing">
      <xdr:col>55</xdr:col>
      <xdr:colOff>50800</xdr:colOff>
      <xdr:row>85</xdr:row>
      <xdr:rowOff>133985</xdr:rowOff>
    </xdr:to>
    <xdr:sp macro="" textlink="">
      <xdr:nvSpPr>
        <xdr:cNvPr id="365" name="楕円 364"/>
        <xdr:cNvSpPr/>
      </xdr:nvSpPr>
      <xdr:spPr>
        <a:xfrm>
          <a:off x="10152380" y="142855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10795</xdr:rowOff>
    </xdr:from>
    <xdr:ext cx="469265" cy="257810"/>
    <xdr:sp macro="" textlink="">
      <xdr:nvSpPr>
        <xdr:cNvPr id="366" name="【公営住宅】&#10;一人当たり面積該当値テキスト"/>
        <xdr:cNvSpPr txBox="1"/>
      </xdr:nvSpPr>
      <xdr:spPr>
        <a:xfrm>
          <a:off x="10236200" y="1426400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43180</xdr:rowOff>
    </xdr:from>
    <xdr:to xmlns:xdr="http://schemas.openxmlformats.org/drawingml/2006/spreadsheetDrawing">
      <xdr:col>50</xdr:col>
      <xdr:colOff>165100</xdr:colOff>
      <xdr:row>85</xdr:row>
      <xdr:rowOff>144780</xdr:rowOff>
    </xdr:to>
    <xdr:sp macro="" textlink="">
      <xdr:nvSpPr>
        <xdr:cNvPr id="367" name="楕円 366"/>
        <xdr:cNvSpPr/>
      </xdr:nvSpPr>
      <xdr:spPr>
        <a:xfrm>
          <a:off x="9334500" y="1429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83185</xdr:rowOff>
    </xdr:from>
    <xdr:to xmlns:xdr="http://schemas.openxmlformats.org/drawingml/2006/spreadsheetDrawing">
      <xdr:col>55</xdr:col>
      <xdr:colOff>0</xdr:colOff>
      <xdr:row>85</xdr:row>
      <xdr:rowOff>93980</xdr:rowOff>
    </xdr:to>
    <xdr:cxnSp macro="">
      <xdr:nvCxnSpPr>
        <xdr:cNvPr id="368" name="直線コネクタ 367"/>
        <xdr:cNvCxnSpPr/>
      </xdr:nvCxnSpPr>
      <xdr:spPr>
        <a:xfrm flipV="1">
          <a:off x="9385300" y="14336395"/>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46990</xdr:rowOff>
    </xdr:from>
    <xdr:to xmlns:xdr="http://schemas.openxmlformats.org/drawingml/2006/spreadsheetDrawing">
      <xdr:col>46</xdr:col>
      <xdr:colOff>38100</xdr:colOff>
      <xdr:row>85</xdr:row>
      <xdr:rowOff>147955</xdr:rowOff>
    </xdr:to>
    <xdr:sp macro="" textlink="">
      <xdr:nvSpPr>
        <xdr:cNvPr id="369" name="楕円 368"/>
        <xdr:cNvSpPr/>
      </xdr:nvSpPr>
      <xdr:spPr>
        <a:xfrm>
          <a:off x="8470900" y="1430020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93980</xdr:rowOff>
    </xdr:from>
    <xdr:to xmlns:xdr="http://schemas.openxmlformats.org/drawingml/2006/spreadsheetDrawing">
      <xdr:col>50</xdr:col>
      <xdr:colOff>114300</xdr:colOff>
      <xdr:row>85</xdr:row>
      <xdr:rowOff>97790</xdr:rowOff>
    </xdr:to>
    <xdr:cxnSp macro="">
      <xdr:nvCxnSpPr>
        <xdr:cNvPr id="370" name="直線コネクタ 369"/>
        <xdr:cNvCxnSpPr/>
      </xdr:nvCxnSpPr>
      <xdr:spPr>
        <a:xfrm flipV="1">
          <a:off x="8521700" y="1434719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43180</xdr:rowOff>
    </xdr:from>
    <xdr:to xmlns:xdr="http://schemas.openxmlformats.org/drawingml/2006/spreadsheetDrawing">
      <xdr:col>41</xdr:col>
      <xdr:colOff>101600</xdr:colOff>
      <xdr:row>85</xdr:row>
      <xdr:rowOff>144780</xdr:rowOff>
    </xdr:to>
    <xdr:sp macro="" textlink="">
      <xdr:nvSpPr>
        <xdr:cNvPr id="371" name="楕円 370"/>
        <xdr:cNvSpPr/>
      </xdr:nvSpPr>
      <xdr:spPr>
        <a:xfrm>
          <a:off x="7602220" y="1429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93980</xdr:rowOff>
    </xdr:from>
    <xdr:to xmlns:xdr="http://schemas.openxmlformats.org/drawingml/2006/spreadsheetDrawing">
      <xdr:col>45</xdr:col>
      <xdr:colOff>177800</xdr:colOff>
      <xdr:row>85</xdr:row>
      <xdr:rowOff>97790</xdr:rowOff>
    </xdr:to>
    <xdr:cxnSp macro="">
      <xdr:nvCxnSpPr>
        <xdr:cNvPr id="372" name="直線コネクタ 371"/>
        <xdr:cNvCxnSpPr/>
      </xdr:nvCxnSpPr>
      <xdr:spPr>
        <a:xfrm>
          <a:off x="7653020" y="14347190"/>
          <a:ext cx="8686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45720</xdr:rowOff>
    </xdr:from>
    <xdr:to xmlns:xdr="http://schemas.openxmlformats.org/drawingml/2006/spreadsheetDrawing">
      <xdr:col>36</xdr:col>
      <xdr:colOff>165100</xdr:colOff>
      <xdr:row>85</xdr:row>
      <xdr:rowOff>147320</xdr:rowOff>
    </xdr:to>
    <xdr:sp macro="" textlink="">
      <xdr:nvSpPr>
        <xdr:cNvPr id="373" name="楕円 372"/>
        <xdr:cNvSpPr/>
      </xdr:nvSpPr>
      <xdr:spPr>
        <a:xfrm>
          <a:off x="6738620" y="1429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93980</xdr:rowOff>
    </xdr:from>
    <xdr:to xmlns:xdr="http://schemas.openxmlformats.org/drawingml/2006/spreadsheetDrawing">
      <xdr:col>41</xdr:col>
      <xdr:colOff>50800</xdr:colOff>
      <xdr:row>85</xdr:row>
      <xdr:rowOff>96520</xdr:rowOff>
    </xdr:to>
    <xdr:cxnSp macro="">
      <xdr:nvCxnSpPr>
        <xdr:cNvPr id="374" name="直線コネクタ 373"/>
        <xdr:cNvCxnSpPr/>
      </xdr:nvCxnSpPr>
      <xdr:spPr>
        <a:xfrm flipV="1">
          <a:off x="6789420" y="14347190"/>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60325</xdr:rowOff>
    </xdr:from>
    <xdr:ext cx="469265" cy="259080"/>
    <xdr:sp macro="" textlink="">
      <xdr:nvSpPr>
        <xdr:cNvPr id="375" name="n_1aveValue【公営住宅】&#10;一人当たり面積"/>
        <xdr:cNvSpPr txBox="1"/>
      </xdr:nvSpPr>
      <xdr:spPr>
        <a:xfrm>
          <a:off x="9142730" y="139782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66040</xdr:rowOff>
    </xdr:from>
    <xdr:ext cx="467360" cy="255905"/>
    <xdr:sp macro="" textlink="">
      <xdr:nvSpPr>
        <xdr:cNvPr id="376" name="n_2aveValue【公営住宅】&#10;一人当たり面積"/>
        <xdr:cNvSpPr txBox="1"/>
      </xdr:nvSpPr>
      <xdr:spPr>
        <a:xfrm>
          <a:off x="8291830" y="13983970"/>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67945</xdr:rowOff>
    </xdr:from>
    <xdr:ext cx="466725" cy="258445"/>
    <xdr:sp macro="" textlink="">
      <xdr:nvSpPr>
        <xdr:cNvPr id="377" name="n_3aveValue【公営住宅】&#10;一人当たり面積"/>
        <xdr:cNvSpPr txBox="1"/>
      </xdr:nvSpPr>
      <xdr:spPr>
        <a:xfrm>
          <a:off x="7423150" y="139858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77470</xdr:rowOff>
    </xdr:from>
    <xdr:ext cx="466725" cy="256540"/>
    <xdr:sp macro="" textlink="">
      <xdr:nvSpPr>
        <xdr:cNvPr id="378" name="n_4aveValue【公営住宅】&#10;一人当たり面積"/>
        <xdr:cNvSpPr txBox="1"/>
      </xdr:nvSpPr>
      <xdr:spPr>
        <a:xfrm>
          <a:off x="6559550" y="13995400"/>
          <a:ext cx="466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135890</xdr:rowOff>
    </xdr:from>
    <xdr:ext cx="469265" cy="259080"/>
    <xdr:sp macro="" textlink="">
      <xdr:nvSpPr>
        <xdr:cNvPr id="379" name="n_1mainValue【公営住宅】&#10;一人当たり面積"/>
        <xdr:cNvSpPr txBox="1"/>
      </xdr:nvSpPr>
      <xdr:spPr>
        <a:xfrm>
          <a:off x="9142730" y="14389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139065</xdr:rowOff>
    </xdr:from>
    <xdr:ext cx="467360" cy="259080"/>
    <xdr:sp macro="" textlink="">
      <xdr:nvSpPr>
        <xdr:cNvPr id="380" name="n_2mainValue【公営住宅】&#10;一人当たり面積"/>
        <xdr:cNvSpPr txBox="1"/>
      </xdr:nvSpPr>
      <xdr:spPr>
        <a:xfrm>
          <a:off x="8291830" y="143922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135890</xdr:rowOff>
    </xdr:from>
    <xdr:ext cx="466725" cy="259080"/>
    <xdr:sp macro="" textlink="">
      <xdr:nvSpPr>
        <xdr:cNvPr id="381" name="n_3mainValue【公営住宅】&#10;一人当たり面積"/>
        <xdr:cNvSpPr txBox="1"/>
      </xdr:nvSpPr>
      <xdr:spPr>
        <a:xfrm>
          <a:off x="7423150" y="143891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138430</xdr:rowOff>
    </xdr:from>
    <xdr:ext cx="466725" cy="259080"/>
    <xdr:sp macro="" textlink="">
      <xdr:nvSpPr>
        <xdr:cNvPr id="382" name="n_4mainValue【公営住宅】&#10;一人当たり面積"/>
        <xdr:cNvSpPr txBox="1"/>
      </xdr:nvSpPr>
      <xdr:spPr>
        <a:xfrm>
          <a:off x="6559550" y="143916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3" name="正方形/長方形 382"/>
        <xdr:cNvSpPr/>
      </xdr:nvSpPr>
      <xdr:spPr>
        <a:xfrm>
          <a:off x="741680" y="152781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4" name="正方形/長方形 383"/>
        <xdr:cNvSpPr/>
      </xdr:nvSpPr>
      <xdr:spPr>
        <a:xfrm>
          <a:off x="86868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5" name="正方形/長方形 384"/>
        <xdr:cNvSpPr/>
      </xdr:nvSpPr>
      <xdr:spPr>
        <a:xfrm>
          <a:off x="86868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6" name="正方形/長方形 385"/>
        <xdr:cNvSpPr/>
      </xdr:nvSpPr>
      <xdr:spPr>
        <a:xfrm>
          <a:off x="18542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7" name="正方形/長方形 386"/>
        <xdr:cNvSpPr/>
      </xdr:nvSpPr>
      <xdr:spPr>
        <a:xfrm>
          <a:off x="18542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8" name="正方形/長方形 387"/>
        <xdr:cNvSpPr/>
      </xdr:nvSpPr>
      <xdr:spPr>
        <a:xfrm>
          <a:off x="29667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9" name="正方形/長方形 388"/>
        <xdr:cNvSpPr/>
      </xdr:nvSpPr>
      <xdr:spPr>
        <a:xfrm>
          <a:off x="29667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0" name="正方形/長方形 389"/>
        <xdr:cNvSpPr/>
      </xdr:nvSpPr>
      <xdr:spPr>
        <a:xfrm>
          <a:off x="741680" y="16421100"/>
          <a:ext cx="46024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91" name="正方形/長方形 390"/>
        <xdr:cNvSpPr/>
      </xdr:nvSpPr>
      <xdr:spPr>
        <a:xfrm>
          <a:off x="6431280" y="152781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92" name="正方形/長方形 391"/>
        <xdr:cNvSpPr/>
      </xdr:nvSpPr>
      <xdr:spPr>
        <a:xfrm>
          <a:off x="65532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3" name="正方形/長方形 392"/>
        <xdr:cNvSpPr/>
      </xdr:nvSpPr>
      <xdr:spPr>
        <a:xfrm>
          <a:off x="65532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4" name="正方形/長方形 393"/>
        <xdr:cNvSpPr/>
      </xdr:nvSpPr>
      <xdr:spPr>
        <a:xfrm>
          <a:off x="75438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5" name="正方形/長方形 394"/>
        <xdr:cNvSpPr/>
      </xdr:nvSpPr>
      <xdr:spPr>
        <a:xfrm>
          <a:off x="75438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6" name="正方形/長方形 395"/>
        <xdr:cNvSpPr/>
      </xdr:nvSpPr>
      <xdr:spPr>
        <a:xfrm>
          <a:off x="8656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7" name="正方形/長方形 396"/>
        <xdr:cNvSpPr/>
      </xdr:nvSpPr>
      <xdr:spPr>
        <a:xfrm>
          <a:off x="8656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8" name="正方形/長方形 397"/>
        <xdr:cNvSpPr/>
      </xdr:nvSpPr>
      <xdr:spPr>
        <a:xfrm>
          <a:off x="6431280" y="16421100"/>
          <a:ext cx="4597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9" name="正方形/長方形 398"/>
        <xdr:cNvSpPr/>
      </xdr:nvSpPr>
      <xdr:spPr>
        <a:xfrm>
          <a:off x="12115800" y="410337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00" name="正方形/長方形 399"/>
        <xdr:cNvSpPr/>
      </xdr:nvSpPr>
      <xdr:spPr>
        <a:xfrm>
          <a:off x="122377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01" name="正方形/長方形 400"/>
        <xdr:cNvSpPr/>
      </xdr:nvSpPr>
      <xdr:spPr>
        <a:xfrm>
          <a:off x="122377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02" name="正方形/長方形 401"/>
        <xdr:cNvSpPr/>
      </xdr:nvSpPr>
      <xdr:spPr>
        <a:xfrm>
          <a:off x="13228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3" name="正方形/長方形 402"/>
        <xdr:cNvSpPr/>
      </xdr:nvSpPr>
      <xdr:spPr>
        <a:xfrm>
          <a:off x="13228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4" name="正方形/長方形 403"/>
        <xdr:cNvSpPr/>
      </xdr:nvSpPr>
      <xdr:spPr>
        <a:xfrm>
          <a:off x="1434084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5" name="正方形/長方形 404"/>
        <xdr:cNvSpPr/>
      </xdr:nvSpPr>
      <xdr:spPr>
        <a:xfrm>
          <a:off x="1434084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6" name="正方形/長方形 405"/>
        <xdr:cNvSpPr/>
      </xdr:nvSpPr>
      <xdr:spPr>
        <a:xfrm>
          <a:off x="12115800" y="521970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275" cy="225425"/>
    <xdr:sp macro="" textlink="">
      <xdr:nvSpPr>
        <xdr:cNvPr id="407" name="テキスト ボックス 406"/>
        <xdr:cNvSpPr txBox="1"/>
      </xdr:nvSpPr>
      <xdr:spPr>
        <a:xfrm>
          <a:off x="12077700" y="503301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8" name="直線コネクタ 407"/>
        <xdr:cNvCxnSpPr/>
      </xdr:nvCxnSpPr>
      <xdr:spPr>
        <a:xfrm>
          <a:off x="12115800" y="7456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820" cy="258445"/>
    <xdr:sp macro="" textlink="">
      <xdr:nvSpPr>
        <xdr:cNvPr id="409" name="テキスト ボックス 408"/>
        <xdr:cNvSpPr txBox="1"/>
      </xdr:nvSpPr>
      <xdr:spPr>
        <a:xfrm>
          <a:off x="11663680" y="731774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10" name="直線コネクタ 409"/>
        <xdr:cNvCxnSpPr/>
      </xdr:nvCxnSpPr>
      <xdr:spPr>
        <a:xfrm>
          <a:off x="12115800" y="70827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4820" cy="259080"/>
    <xdr:sp macro="" textlink="">
      <xdr:nvSpPr>
        <xdr:cNvPr id="411" name="テキスト ボックス 410"/>
        <xdr:cNvSpPr txBox="1"/>
      </xdr:nvSpPr>
      <xdr:spPr>
        <a:xfrm>
          <a:off x="11663680" y="6944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12" name="直線コネクタ 411"/>
        <xdr:cNvCxnSpPr/>
      </xdr:nvCxnSpPr>
      <xdr:spPr>
        <a:xfrm>
          <a:off x="12115800" y="67094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5905"/>
    <xdr:sp macro="" textlink="">
      <xdr:nvSpPr>
        <xdr:cNvPr id="413" name="テキスト ボックス 412"/>
        <xdr:cNvSpPr txBox="1"/>
      </xdr:nvSpPr>
      <xdr:spPr>
        <a:xfrm>
          <a:off x="11722735" y="657098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14" name="直線コネクタ 413"/>
        <xdr:cNvCxnSpPr/>
      </xdr:nvCxnSpPr>
      <xdr:spPr>
        <a:xfrm>
          <a:off x="12115800" y="6339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8445"/>
    <xdr:sp macro="" textlink="">
      <xdr:nvSpPr>
        <xdr:cNvPr id="415" name="テキスト ボックス 414"/>
        <xdr:cNvSpPr txBox="1"/>
      </xdr:nvSpPr>
      <xdr:spPr>
        <a:xfrm>
          <a:off x="11722735" y="6201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16" name="直線コネクタ 415"/>
        <xdr:cNvCxnSpPr/>
      </xdr:nvCxnSpPr>
      <xdr:spPr>
        <a:xfrm>
          <a:off x="12115800" y="59664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8445"/>
    <xdr:sp macro="" textlink="">
      <xdr:nvSpPr>
        <xdr:cNvPr id="417" name="テキスト ボックス 416"/>
        <xdr:cNvSpPr txBox="1"/>
      </xdr:nvSpPr>
      <xdr:spPr>
        <a:xfrm>
          <a:off x="11722735" y="582803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8" name="直線コネクタ 417"/>
        <xdr:cNvCxnSpPr/>
      </xdr:nvCxnSpPr>
      <xdr:spPr>
        <a:xfrm>
          <a:off x="12115800" y="5593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5905"/>
    <xdr:sp macro="" textlink="">
      <xdr:nvSpPr>
        <xdr:cNvPr id="419" name="テキスト ボックス 418"/>
        <xdr:cNvSpPr txBox="1"/>
      </xdr:nvSpPr>
      <xdr:spPr>
        <a:xfrm>
          <a:off x="11722735" y="545465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20" name="直線コネクタ 419"/>
        <xdr:cNvCxnSpPr/>
      </xdr:nvCxnSpPr>
      <xdr:spPr>
        <a:xfrm>
          <a:off x="12115800" y="5219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6550" cy="258445"/>
    <xdr:sp macro="" textlink="">
      <xdr:nvSpPr>
        <xdr:cNvPr id="421" name="テキスト ボックス 420"/>
        <xdr:cNvSpPr txBox="1"/>
      </xdr:nvSpPr>
      <xdr:spPr>
        <a:xfrm>
          <a:off x="11786870" y="5081270"/>
          <a:ext cx="336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2" name="【認定こども園・幼稚園・保育所】&#10;有形固定資産減価償却率グラフ枠"/>
        <xdr:cNvSpPr/>
      </xdr:nvSpPr>
      <xdr:spPr>
        <a:xfrm>
          <a:off x="12115800" y="521970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38100</xdr:rowOff>
    </xdr:from>
    <xdr:to xmlns:xdr="http://schemas.openxmlformats.org/drawingml/2006/spreadsheetDrawing">
      <xdr:col>85</xdr:col>
      <xdr:colOff>126365</xdr:colOff>
      <xdr:row>42</xdr:row>
      <xdr:rowOff>38100</xdr:rowOff>
    </xdr:to>
    <xdr:cxnSp macro="">
      <xdr:nvCxnSpPr>
        <xdr:cNvPr id="423" name="直線コネクタ 422"/>
        <xdr:cNvCxnSpPr/>
      </xdr:nvCxnSpPr>
      <xdr:spPr>
        <a:xfrm flipV="1">
          <a:off x="15887065" y="557403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6540"/>
    <xdr:sp macro="" textlink="">
      <xdr:nvSpPr>
        <xdr:cNvPr id="424" name="【認定こども園・幼稚園・保育所】&#10;有形固定資産減価償却率最小値テキスト"/>
        <xdr:cNvSpPr txBox="1"/>
      </xdr:nvSpPr>
      <xdr:spPr>
        <a:xfrm>
          <a:off x="15925800" y="70866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425" name="直線コネクタ 424"/>
        <xdr:cNvCxnSpPr/>
      </xdr:nvCxnSpPr>
      <xdr:spPr>
        <a:xfrm>
          <a:off x="15798800" y="70827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156210</xdr:rowOff>
    </xdr:from>
    <xdr:ext cx="405130" cy="256540"/>
    <xdr:sp macro="" textlink="">
      <xdr:nvSpPr>
        <xdr:cNvPr id="426" name="【認定こども園・幼稚園・保育所】&#10;有形固定資産減価償却率最大値テキスト"/>
        <xdr:cNvSpPr txBox="1"/>
      </xdr:nvSpPr>
      <xdr:spPr>
        <a:xfrm>
          <a:off x="15925800" y="53568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38100</xdr:rowOff>
    </xdr:from>
    <xdr:to xmlns:xdr="http://schemas.openxmlformats.org/drawingml/2006/spreadsheetDrawing">
      <xdr:col>86</xdr:col>
      <xdr:colOff>25400</xdr:colOff>
      <xdr:row>33</xdr:row>
      <xdr:rowOff>38100</xdr:rowOff>
    </xdr:to>
    <xdr:cxnSp macro="">
      <xdr:nvCxnSpPr>
        <xdr:cNvPr id="427" name="直線コネクタ 426"/>
        <xdr:cNvCxnSpPr/>
      </xdr:nvCxnSpPr>
      <xdr:spPr>
        <a:xfrm>
          <a:off x="15798800" y="55740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35</xdr:row>
      <xdr:rowOff>140335</xdr:rowOff>
    </xdr:from>
    <xdr:ext cx="405130" cy="258445"/>
    <xdr:sp macro="" textlink="">
      <xdr:nvSpPr>
        <xdr:cNvPr id="428" name="【認定こども園・幼稚園・保育所】&#10;有形固定資産減価償却率平均値テキスト"/>
        <xdr:cNvSpPr txBox="1"/>
      </xdr:nvSpPr>
      <xdr:spPr>
        <a:xfrm>
          <a:off x="15925800" y="601154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116840</xdr:rowOff>
    </xdr:from>
    <xdr:to xmlns:xdr="http://schemas.openxmlformats.org/drawingml/2006/spreadsheetDrawing">
      <xdr:col>85</xdr:col>
      <xdr:colOff>177800</xdr:colOff>
      <xdr:row>37</xdr:row>
      <xdr:rowOff>46990</xdr:rowOff>
    </xdr:to>
    <xdr:sp macro="" textlink="">
      <xdr:nvSpPr>
        <xdr:cNvPr id="429" name="フローチャート: 判断 428"/>
        <xdr:cNvSpPr/>
      </xdr:nvSpPr>
      <xdr:spPr>
        <a:xfrm>
          <a:off x="15836900" y="615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105410</xdr:rowOff>
    </xdr:from>
    <xdr:to xmlns:xdr="http://schemas.openxmlformats.org/drawingml/2006/spreadsheetDrawing">
      <xdr:col>81</xdr:col>
      <xdr:colOff>101600</xdr:colOff>
      <xdr:row>37</xdr:row>
      <xdr:rowOff>35560</xdr:rowOff>
    </xdr:to>
    <xdr:sp macro="" textlink="">
      <xdr:nvSpPr>
        <xdr:cNvPr id="430" name="フローチャート: 判断 429"/>
        <xdr:cNvSpPr/>
      </xdr:nvSpPr>
      <xdr:spPr>
        <a:xfrm>
          <a:off x="15019020" y="6144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103505</xdr:rowOff>
    </xdr:from>
    <xdr:to xmlns:xdr="http://schemas.openxmlformats.org/drawingml/2006/spreadsheetDrawing">
      <xdr:col>76</xdr:col>
      <xdr:colOff>165100</xdr:colOff>
      <xdr:row>37</xdr:row>
      <xdr:rowOff>33655</xdr:rowOff>
    </xdr:to>
    <xdr:sp macro="" textlink="">
      <xdr:nvSpPr>
        <xdr:cNvPr id="431" name="フローチャート: 判断 430"/>
        <xdr:cNvSpPr/>
      </xdr:nvSpPr>
      <xdr:spPr>
        <a:xfrm>
          <a:off x="14155420" y="6142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128270</xdr:rowOff>
    </xdr:from>
    <xdr:to xmlns:xdr="http://schemas.openxmlformats.org/drawingml/2006/spreadsheetDrawing">
      <xdr:col>72</xdr:col>
      <xdr:colOff>38100</xdr:colOff>
      <xdr:row>37</xdr:row>
      <xdr:rowOff>58420</xdr:rowOff>
    </xdr:to>
    <xdr:sp macro="" textlink="">
      <xdr:nvSpPr>
        <xdr:cNvPr id="432" name="フローチャート: 判断 431"/>
        <xdr:cNvSpPr/>
      </xdr:nvSpPr>
      <xdr:spPr>
        <a:xfrm>
          <a:off x="13291820" y="616712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4445</xdr:rowOff>
    </xdr:from>
    <xdr:to xmlns:xdr="http://schemas.openxmlformats.org/drawingml/2006/spreadsheetDrawing">
      <xdr:col>67</xdr:col>
      <xdr:colOff>101600</xdr:colOff>
      <xdr:row>37</xdr:row>
      <xdr:rowOff>106045</xdr:rowOff>
    </xdr:to>
    <xdr:sp macro="" textlink="">
      <xdr:nvSpPr>
        <xdr:cNvPr id="433" name="フローチャート: 判断 432"/>
        <xdr:cNvSpPr/>
      </xdr:nvSpPr>
      <xdr:spPr>
        <a:xfrm>
          <a:off x="12423140" y="62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434" name="テキスト ボックス 433"/>
        <xdr:cNvSpPr txBox="1"/>
      </xdr:nvSpPr>
      <xdr:spPr>
        <a:xfrm>
          <a:off x="157022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1365" cy="258445"/>
    <xdr:sp macro="" textlink="">
      <xdr:nvSpPr>
        <xdr:cNvPr id="435" name="テキスト ボックス 434"/>
        <xdr:cNvSpPr txBox="1"/>
      </xdr:nvSpPr>
      <xdr:spPr>
        <a:xfrm>
          <a:off x="148844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436" name="テキスト ボックス 435"/>
        <xdr:cNvSpPr txBox="1"/>
      </xdr:nvSpPr>
      <xdr:spPr>
        <a:xfrm>
          <a:off x="140208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8445"/>
    <xdr:sp macro="" textlink="">
      <xdr:nvSpPr>
        <xdr:cNvPr id="437" name="テキスト ボックス 436"/>
        <xdr:cNvSpPr txBox="1"/>
      </xdr:nvSpPr>
      <xdr:spPr>
        <a:xfrm>
          <a:off x="131572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1365" cy="258445"/>
    <xdr:sp macro="" textlink="">
      <xdr:nvSpPr>
        <xdr:cNvPr id="438" name="テキスト ボックス 437"/>
        <xdr:cNvSpPr txBox="1"/>
      </xdr:nvSpPr>
      <xdr:spPr>
        <a:xfrm>
          <a:off x="1228852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12065</xdr:rowOff>
    </xdr:from>
    <xdr:to xmlns:xdr="http://schemas.openxmlformats.org/drawingml/2006/spreadsheetDrawing">
      <xdr:col>85</xdr:col>
      <xdr:colOff>177800</xdr:colOff>
      <xdr:row>40</xdr:row>
      <xdr:rowOff>113665</xdr:rowOff>
    </xdr:to>
    <xdr:sp macro="" textlink="">
      <xdr:nvSpPr>
        <xdr:cNvPr id="439" name="楕円 438"/>
        <xdr:cNvSpPr/>
      </xdr:nvSpPr>
      <xdr:spPr>
        <a:xfrm>
          <a:off x="158369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161925</xdr:rowOff>
    </xdr:from>
    <xdr:ext cx="405130" cy="258445"/>
    <xdr:sp macro="" textlink="">
      <xdr:nvSpPr>
        <xdr:cNvPr id="440" name="【認定こども園・幼稚園・保育所】&#10;有形固定資産減価償却率該当値テキスト"/>
        <xdr:cNvSpPr txBox="1"/>
      </xdr:nvSpPr>
      <xdr:spPr>
        <a:xfrm>
          <a:off x="15925800" y="67036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153035</xdr:rowOff>
    </xdr:from>
    <xdr:to xmlns:xdr="http://schemas.openxmlformats.org/drawingml/2006/spreadsheetDrawing">
      <xdr:col>81</xdr:col>
      <xdr:colOff>101600</xdr:colOff>
      <xdr:row>40</xdr:row>
      <xdr:rowOff>83185</xdr:rowOff>
    </xdr:to>
    <xdr:sp macro="" textlink="">
      <xdr:nvSpPr>
        <xdr:cNvPr id="441" name="楕円 440"/>
        <xdr:cNvSpPr/>
      </xdr:nvSpPr>
      <xdr:spPr>
        <a:xfrm>
          <a:off x="15019020" y="6694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32385</xdr:rowOff>
    </xdr:from>
    <xdr:to xmlns:xdr="http://schemas.openxmlformats.org/drawingml/2006/spreadsheetDrawing">
      <xdr:col>85</xdr:col>
      <xdr:colOff>127000</xdr:colOff>
      <xdr:row>40</xdr:row>
      <xdr:rowOff>63500</xdr:rowOff>
    </xdr:to>
    <xdr:cxnSp macro="">
      <xdr:nvCxnSpPr>
        <xdr:cNvPr id="442" name="直線コネクタ 441"/>
        <xdr:cNvCxnSpPr/>
      </xdr:nvCxnSpPr>
      <xdr:spPr>
        <a:xfrm>
          <a:off x="15069820" y="6741795"/>
          <a:ext cx="81788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151130</xdr:rowOff>
    </xdr:from>
    <xdr:to xmlns:xdr="http://schemas.openxmlformats.org/drawingml/2006/spreadsheetDrawing">
      <xdr:col>76</xdr:col>
      <xdr:colOff>165100</xdr:colOff>
      <xdr:row>40</xdr:row>
      <xdr:rowOff>81280</xdr:rowOff>
    </xdr:to>
    <xdr:sp macro="" textlink="">
      <xdr:nvSpPr>
        <xdr:cNvPr id="443" name="楕円 442"/>
        <xdr:cNvSpPr/>
      </xdr:nvSpPr>
      <xdr:spPr>
        <a:xfrm>
          <a:off x="14155420" y="6692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30480</xdr:rowOff>
    </xdr:from>
    <xdr:to xmlns:xdr="http://schemas.openxmlformats.org/drawingml/2006/spreadsheetDrawing">
      <xdr:col>81</xdr:col>
      <xdr:colOff>50800</xdr:colOff>
      <xdr:row>40</xdr:row>
      <xdr:rowOff>32385</xdr:rowOff>
    </xdr:to>
    <xdr:cxnSp macro="">
      <xdr:nvCxnSpPr>
        <xdr:cNvPr id="444" name="直線コネクタ 443"/>
        <xdr:cNvCxnSpPr/>
      </xdr:nvCxnSpPr>
      <xdr:spPr>
        <a:xfrm>
          <a:off x="14206220" y="673989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116840</xdr:rowOff>
    </xdr:from>
    <xdr:to xmlns:xdr="http://schemas.openxmlformats.org/drawingml/2006/spreadsheetDrawing">
      <xdr:col>72</xdr:col>
      <xdr:colOff>38100</xdr:colOff>
      <xdr:row>40</xdr:row>
      <xdr:rowOff>46990</xdr:rowOff>
    </xdr:to>
    <xdr:sp macro="" textlink="">
      <xdr:nvSpPr>
        <xdr:cNvPr id="445" name="楕円 444"/>
        <xdr:cNvSpPr/>
      </xdr:nvSpPr>
      <xdr:spPr>
        <a:xfrm>
          <a:off x="13291820" y="665861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39</xdr:row>
      <xdr:rowOff>167640</xdr:rowOff>
    </xdr:from>
    <xdr:to xmlns:xdr="http://schemas.openxmlformats.org/drawingml/2006/spreadsheetDrawing">
      <xdr:col>76</xdr:col>
      <xdr:colOff>114300</xdr:colOff>
      <xdr:row>40</xdr:row>
      <xdr:rowOff>30480</xdr:rowOff>
    </xdr:to>
    <xdr:cxnSp macro="">
      <xdr:nvCxnSpPr>
        <xdr:cNvPr id="446" name="直線コネクタ 445"/>
        <xdr:cNvCxnSpPr/>
      </xdr:nvCxnSpPr>
      <xdr:spPr>
        <a:xfrm>
          <a:off x="13342620" y="6709410"/>
          <a:ext cx="8636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82550</xdr:rowOff>
    </xdr:from>
    <xdr:to xmlns:xdr="http://schemas.openxmlformats.org/drawingml/2006/spreadsheetDrawing">
      <xdr:col>67</xdr:col>
      <xdr:colOff>101600</xdr:colOff>
      <xdr:row>40</xdr:row>
      <xdr:rowOff>12700</xdr:rowOff>
    </xdr:to>
    <xdr:sp macro="" textlink="">
      <xdr:nvSpPr>
        <xdr:cNvPr id="447" name="楕円 446"/>
        <xdr:cNvSpPr/>
      </xdr:nvSpPr>
      <xdr:spPr>
        <a:xfrm>
          <a:off x="12423140" y="6624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133350</xdr:rowOff>
    </xdr:from>
    <xdr:to xmlns:xdr="http://schemas.openxmlformats.org/drawingml/2006/spreadsheetDrawing">
      <xdr:col>71</xdr:col>
      <xdr:colOff>177800</xdr:colOff>
      <xdr:row>39</xdr:row>
      <xdr:rowOff>167640</xdr:rowOff>
    </xdr:to>
    <xdr:cxnSp macro="">
      <xdr:nvCxnSpPr>
        <xdr:cNvPr id="448" name="直線コネクタ 447"/>
        <xdr:cNvCxnSpPr/>
      </xdr:nvCxnSpPr>
      <xdr:spPr>
        <a:xfrm>
          <a:off x="12473940" y="6675120"/>
          <a:ext cx="8686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52070</xdr:rowOff>
    </xdr:from>
    <xdr:ext cx="405130" cy="255905"/>
    <xdr:sp macro="" textlink="">
      <xdr:nvSpPr>
        <xdr:cNvPr id="449" name="n_1aveValue【認定こども園・幼稚園・保育所】&#10;有形固定資産減価償却率"/>
        <xdr:cNvSpPr txBox="1"/>
      </xdr:nvSpPr>
      <xdr:spPr>
        <a:xfrm>
          <a:off x="14859635" y="592328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50165</xdr:rowOff>
    </xdr:from>
    <xdr:ext cx="401955" cy="258445"/>
    <xdr:sp macro="" textlink="">
      <xdr:nvSpPr>
        <xdr:cNvPr id="450" name="n_2aveValue【認定こども園・幼稚園・保育所】&#10;有形固定資産減価償却率"/>
        <xdr:cNvSpPr txBox="1"/>
      </xdr:nvSpPr>
      <xdr:spPr>
        <a:xfrm>
          <a:off x="14008735" y="592137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74930</xdr:rowOff>
    </xdr:from>
    <xdr:ext cx="401955" cy="256540"/>
    <xdr:sp macro="" textlink="">
      <xdr:nvSpPr>
        <xdr:cNvPr id="451" name="n_3aveValue【認定こども園・幼稚園・保育所】&#10;有形固定資産減価償却率"/>
        <xdr:cNvSpPr txBox="1"/>
      </xdr:nvSpPr>
      <xdr:spPr>
        <a:xfrm>
          <a:off x="13145135" y="5946140"/>
          <a:ext cx="401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122555</xdr:rowOff>
    </xdr:from>
    <xdr:ext cx="402590" cy="255905"/>
    <xdr:sp macro="" textlink="">
      <xdr:nvSpPr>
        <xdr:cNvPr id="452" name="n_4aveValue【認定こども園・幼稚園・保育所】&#10;有形固定資産減価償却率"/>
        <xdr:cNvSpPr txBox="1"/>
      </xdr:nvSpPr>
      <xdr:spPr>
        <a:xfrm>
          <a:off x="12276455" y="5993765"/>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74930</xdr:rowOff>
    </xdr:from>
    <xdr:ext cx="405130" cy="256540"/>
    <xdr:sp macro="" textlink="">
      <xdr:nvSpPr>
        <xdr:cNvPr id="453" name="n_1mainValue【認定こども園・幼稚園・保育所】&#10;有形固定資産減価償却率"/>
        <xdr:cNvSpPr txBox="1"/>
      </xdr:nvSpPr>
      <xdr:spPr>
        <a:xfrm>
          <a:off x="14859635" y="67843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72390</xdr:rowOff>
    </xdr:from>
    <xdr:ext cx="401955" cy="258445"/>
    <xdr:sp macro="" textlink="">
      <xdr:nvSpPr>
        <xdr:cNvPr id="454" name="n_2mainValue【認定こども園・幼稚園・保育所】&#10;有形固定資産減価償却率"/>
        <xdr:cNvSpPr txBox="1"/>
      </xdr:nvSpPr>
      <xdr:spPr>
        <a:xfrm>
          <a:off x="14008735" y="678180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38100</xdr:rowOff>
    </xdr:from>
    <xdr:ext cx="401955" cy="259080"/>
    <xdr:sp macro="" textlink="">
      <xdr:nvSpPr>
        <xdr:cNvPr id="455" name="n_3mainValue【認定こども園・幼稚園・保育所】&#10;有形固定資産減価償却率"/>
        <xdr:cNvSpPr txBox="1"/>
      </xdr:nvSpPr>
      <xdr:spPr>
        <a:xfrm>
          <a:off x="13145135" y="67475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3810</xdr:rowOff>
    </xdr:from>
    <xdr:ext cx="402590" cy="259080"/>
    <xdr:sp macro="" textlink="">
      <xdr:nvSpPr>
        <xdr:cNvPr id="456" name="n_4mainValue【認定こども園・幼稚園・保育所】&#10;有形固定資産減価償却率"/>
        <xdr:cNvSpPr txBox="1"/>
      </xdr:nvSpPr>
      <xdr:spPr>
        <a:xfrm>
          <a:off x="12276455" y="67132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7" name="正方形/長方形 456"/>
        <xdr:cNvSpPr/>
      </xdr:nvSpPr>
      <xdr:spPr>
        <a:xfrm>
          <a:off x="17800320" y="410337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8" name="正方形/長方形 457"/>
        <xdr:cNvSpPr/>
      </xdr:nvSpPr>
      <xdr:spPr>
        <a:xfrm>
          <a:off x="17927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9" name="正方形/長方形 458"/>
        <xdr:cNvSpPr/>
      </xdr:nvSpPr>
      <xdr:spPr>
        <a:xfrm>
          <a:off x="17927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60" name="正方形/長方形 459"/>
        <xdr:cNvSpPr/>
      </xdr:nvSpPr>
      <xdr:spPr>
        <a:xfrm>
          <a:off x="1891284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61" name="正方形/長方形 460"/>
        <xdr:cNvSpPr/>
      </xdr:nvSpPr>
      <xdr:spPr>
        <a:xfrm>
          <a:off x="1891284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2" name="正方形/長方形 461"/>
        <xdr:cNvSpPr/>
      </xdr:nvSpPr>
      <xdr:spPr>
        <a:xfrm>
          <a:off x="2002536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3" name="正方形/長方形 462"/>
        <xdr:cNvSpPr/>
      </xdr:nvSpPr>
      <xdr:spPr>
        <a:xfrm>
          <a:off x="2002536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4" name="正方形/長方形 463"/>
        <xdr:cNvSpPr/>
      </xdr:nvSpPr>
      <xdr:spPr>
        <a:xfrm>
          <a:off x="17800320" y="521970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465" name="テキスト ボックス 464"/>
        <xdr:cNvSpPr txBox="1"/>
      </xdr:nvSpPr>
      <xdr:spPr>
        <a:xfrm>
          <a:off x="17767300" y="503301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6" name="直線コネクタ 465"/>
        <xdr:cNvCxnSpPr/>
      </xdr:nvCxnSpPr>
      <xdr:spPr>
        <a:xfrm>
          <a:off x="17800320" y="7456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67" name="直線コネクタ 466"/>
        <xdr:cNvCxnSpPr/>
      </xdr:nvCxnSpPr>
      <xdr:spPr>
        <a:xfrm>
          <a:off x="17800320" y="70827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4820" cy="259080"/>
    <xdr:sp macro="" textlink="">
      <xdr:nvSpPr>
        <xdr:cNvPr id="468" name="テキスト ボックス 467"/>
        <xdr:cNvSpPr txBox="1"/>
      </xdr:nvSpPr>
      <xdr:spPr>
        <a:xfrm>
          <a:off x="17348200" y="6944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69" name="直線コネクタ 468"/>
        <xdr:cNvCxnSpPr/>
      </xdr:nvCxnSpPr>
      <xdr:spPr>
        <a:xfrm>
          <a:off x="17800320" y="67094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4820" cy="255905"/>
    <xdr:sp macro="" textlink="">
      <xdr:nvSpPr>
        <xdr:cNvPr id="470" name="テキスト ボックス 469"/>
        <xdr:cNvSpPr txBox="1"/>
      </xdr:nvSpPr>
      <xdr:spPr>
        <a:xfrm>
          <a:off x="17348200" y="6570980"/>
          <a:ext cx="464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71" name="直線コネクタ 470"/>
        <xdr:cNvCxnSpPr/>
      </xdr:nvCxnSpPr>
      <xdr:spPr>
        <a:xfrm>
          <a:off x="17800320" y="6339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4820" cy="258445"/>
    <xdr:sp macro="" textlink="">
      <xdr:nvSpPr>
        <xdr:cNvPr id="472" name="テキスト ボックス 471"/>
        <xdr:cNvSpPr txBox="1"/>
      </xdr:nvSpPr>
      <xdr:spPr>
        <a:xfrm>
          <a:off x="17348200" y="620141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73" name="直線コネクタ 472"/>
        <xdr:cNvCxnSpPr/>
      </xdr:nvCxnSpPr>
      <xdr:spPr>
        <a:xfrm>
          <a:off x="17800320" y="59664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4820" cy="258445"/>
    <xdr:sp macro="" textlink="">
      <xdr:nvSpPr>
        <xdr:cNvPr id="474" name="テキスト ボックス 473"/>
        <xdr:cNvSpPr txBox="1"/>
      </xdr:nvSpPr>
      <xdr:spPr>
        <a:xfrm>
          <a:off x="17348200" y="582803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75" name="直線コネクタ 474"/>
        <xdr:cNvCxnSpPr/>
      </xdr:nvCxnSpPr>
      <xdr:spPr>
        <a:xfrm>
          <a:off x="17800320" y="5593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4820" cy="255905"/>
    <xdr:sp macro="" textlink="">
      <xdr:nvSpPr>
        <xdr:cNvPr id="476" name="テキスト ボックス 475"/>
        <xdr:cNvSpPr txBox="1"/>
      </xdr:nvSpPr>
      <xdr:spPr>
        <a:xfrm>
          <a:off x="17348200" y="5454650"/>
          <a:ext cx="464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7" name="直線コネクタ 476"/>
        <xdr:cNvCxnSpPr/>
      </xdr:nvCxnSpPr>
      <xdr:spPr>
        <a:xfrm>
          <a:off x="17800320" y="5219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4820" cy="258445"/>
    <xdr:sp macro="" textlink="">
      <xdr:nvSpPr>
        <xdr:cNvPr id="478" name="テキスト ボックス 477"/>
        <xdr:cNvSpPr txBox="1"/>
      </xdr:nvSpPr>
      <xdr:spPr>
        <a:xfrm>
          <a:off x="17348200" y="508127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9" name="【認定こども園・幼稚園・保育所】&#10;一人当たり面積グラフ枠"/>
        <xdr:cNvSpPr/>
      </xdr:nvSpPr>
      <xdr:spPr>
        <a:xfrm>
          <a:off x="17800320" y="521970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144780</xdr:rowOff>
    </xdr:from>
    <xdr:to xmlns:xdr="http://schemas.openxmlformats.org/drawingml/2006/spreadsheetDrawing">
      <xdr:col>116</xdr:col>
      <xdr:colOff>62865</xdr:colOff>
      <xdr:row>42</xdr:row>
      <xdr:rowOff>15240</xdr:rowOff>
    </xdr:to>
    <xdr:cxnSp macro="">
      <xdr:nvCxnSpPr>
        <xdr:cNvPr id="480" name="直線コネクタ 479"/>
        <xdr:cNvCxnSpPr/>
      </xdr:nvCxnSpPr>
      <xdr:spPr>
        <a:xfrm flipV="1">
          <a:off x="21571585" y="584835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19050</xdr:rowOff>
    </xdr:from>
    <xdr:ext cx="469900" cy="256540"/>
    <xdr:sp macro="" textlink="">
      <xdr:nvSpPr>
        <xdr:cNvPr id="481" name="【認定こども園・幼稚園・保育所】&#10;一人当たり面積最小値テキスト"/>
        <xdr:cNvSpPr txBox="1"/>
      </xdr:nvSpPr>
      <xdr:spPr>
        <a:xfrm>
          <a:off x="21610320" y="70637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15240</xdr:rowOff>
    </xdr:from>
    <xdr:to xmlns:xdr="http://schemas.openxmlformats.org/drawingml/2006/spreadsheetDrawing">
      <xdr:col>116</xdr:col>
      <xdr:colOff>152400</xdr:colOff>
      <xdr:row>42</xdr:row>
      <xdr:rowOff>15240</xdr:rowOff>
    </xdr:to>
    <xdr:cxnSp macro="">
      <xdr:nvCxnSpPr>
        <xdr:cNvPr id="482" name="直線コネクタ 481"/>
        <xdr:cNvCxnSpPr/>
      </xdr:nvCxnSpPr>
      <xdr:spPr>
        <a:xfrm>
          <a:off x="21488400" y="70599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91440</xdr:rowOff>
    </xdr:from>
    <xdr:ext cx="469900" cy="258445"/>
    <xdr:sp macro="" textlink="">
      <xdr:nvSpPr>
        <xdr:cNvPr id="483" name="【認定こども園・幼稚園・保育所】&#10;一人当たり面積最大値テキスト"/>
        <xdr:cNvSpPr txBox="1"/>
      </xdr:nvSpPr>
      <xdr:spPr>
        <a:xfrm>
          <a:off x="21610320" y="56273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144780</xdr:rowOff>
    </xdr:from>
    <xdr:to xmlns:xdr="http://schemas.openxmlformats.org/drawingml/2006/spreadsheetDrawing">
      <xdr:col>116</xdr:col>
      <xdr:colOff>152400</xdr:colOff>
      <xdr:row>34</xdr:row>
      <xdr:rowOff>144780</xdr:rowOff>
    </xdr:to>
    <xdr:cxnSp macro="">
      <xdr:nvCxnSpPr>
        <xdr:cNvPr id="484" name="直線コネクタ 483"/>
        <xdr:cNvCxnSpPr/>
      </xdr:nvCxnSpPr>
      <xdr:spPr>
        <a:xfrm>
          <a:off x="21488400" y="58483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143510</xdr:rowOff>
    </xdr:from>
    <xdr:ext cx="469900" cy="255905"/>
    <xdr:sp macro="" textlink="">
      <xdr:nvSpPr>
        <xdr:cNvPr id="485" name="【認定こども園・幼稚園・保育所】&#10;一人当たり面積平均値テキスト"/>
        <xdr:cNvSpPr txBox="1"/>
      </xdr:nvSpPr>
      <xdr:spPr>
        <a:xfrm>
          <a:off x="21610320" y="651764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120650</xdr:rowOff>
    </xdr:from>
    <xdr:to xmlns:xdr="http://schemas.openxmlformats.org/drawingml/2006/spreadsheetDrawing">
      <xdr:col>116</xdr:col>
      <xdr:colOff>114300</xdr:colOff>
      <xdr:row>40</xdr:row>
      <xdr:rowOff>50800</xdr:rowOff>
    </xdr:to>
    <xdr:sp macro="" textlink="">
      <xdr:nvSpPr>
        <xdr:cNvPr id="486" name="フローチャート: 判断 485"/>
        <xdr:cNvSpPr/>
      </xdr:nvSpPr>
      <xdr:spPr>
        <a:xfrm>
          <a:off x="21521420" y="6662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135890</xdr:rowOff>
    </xdr:from>
    <xdr:to xmlns:xdr="http://schemas.openxmlformats.org/drawingml/2006/spreadsheetDrawing">
      <xdr:col>112</xdr:col>
      <xdr:colOff>38100</xdr:colOff>
      <xdr:row>40</xdr:row>
      <xdr:rowOff>66040</xdr:rowOff>
    </xdr:to>
    <xdr:sp macro="" textlink="">
      <xdr:nvSpPr>
        <xdr:cNvPr id="487" name="フローチャート: 判断 486"/>
        <xdr:cNvSpPr/>
      </xdr:nvSpPr>
      <xdr:spPr>
        <a:xfrm>
          <a:off x="20708620" y="66776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154940</xdr:rowOff>
    </xdr:from>
    <xdr:to xmlns:xdr="http://schemas.openxmlformats.org/drawingml/2006/spreadsheetDrawing">
      <xdr:col>107</xdr:col>
      <xdr:colOff>101600</xdr:colOff>
      <xdr:row>40</xdr:row>
      <xdr:rowOff>85090</xdr:rowOff>
    </xdr:to>
    <xdr:sp macro="" textlink="">
      <xdr:nvSpPr>
        <xdr:cNvPr id="488" name="フローチャート: 判断 487"/>
        <xdr:cNvSpPr/>
      </xdr:nvSpPr>
      <xdr:spPr>
        <a:xfrm>
          <a:off x="19839940" y="6696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153035</xdr:rowOff>
    </xdr:from>
    <xdr:to xmlns:xdr="http://schemas.openxmlformats.org/drawingml/2006/spreadsheetDrawing">
      <xdr:col>102</xdr:col>
      <xdr:colOff>165100</xdr:colOff>
      <xdr:row>40</xdr:row>
      <xdr:rowOff>83185</xdr:rowOff>
    </xdr:to>
    <xdr:sp macro="" textlink="">
      <xdr:nvSpPr>
        <xdr:cNvPr id="489" name="フローチャート: 判断 488"/>
        <xdr:cNvSpPr/>
      </xdr:nvSpPr>
      <xdr:spPr>
        <a:xfrm>
          <a:off x="18976340" y="6694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162560</xdr:rowOff>
    </xdr:from>
    <xdr:to xmlns:xdr="http://schemas.openxmlformats.org/drawingml/2006/spreadsheetDrawing">
      <xdr:col>98</xdr:col>
      <xdr:colOff>38100</xdr:colOff>
      <xdr:row>40</xdr:row>
      <xdr:rowOff>92710</xdr:rowOff>
    </xdr:to>
    <xdr:sp macro="" textlink="">
      <xdr:nvSpPr>
        <xdr:cNvPr id="490" name="フローチャート: 判断 489"/>
        <xdr:cNvSpPr/>
      </xdr:nvSpPr>
      <xdr:spPr>
        <a:xfrm>
          <a:off x="18112740" y="67043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1365" cy="258445"/>
    <xdr:sp macro="" textlink="">
      <xdr:nvSpPr>
        <xdr:cNvPr id="491" name="テキスト ボックス 490"/>
        <xdr:cNvSpPr txBox="1"/>
      </xdr:nvSpPr>
      <xdr:spPr>
        <a:xfrm>
          <a:off x="213868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8445"/>
    <xdr:sp macro="" textlink="">
      <xdr:nvSpPr>
        <xdr:cNvPr id="492" name="テキスト ボックス 491"/>
        <xdr:cNvSpPr txBox="1"/>
      </xdr:nvSpPr>
      <xdr:spPr>
        <a:xfrm>
          <a:off x="205740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1365" cy="258445"/>
    <xdr:sp macro="" textlink="">
      <xdr:nvSpPr>
        <xdr:cNvPr id="493" name="テキスト ボックス 492"/>
        <xdr:cNvSpPr txBox="1"/>
      </xdr:nvSpPr>
      <xdr:spPr>
        <a:xfrm>
          <a:off x="1970532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494" name="テキスト ボックス 493"/>
        <xdr:cNvSpPr txBox="1"/>
      </xdr:nvSpPr>
      <xdr:spPr>
        <a:xfrm>
          <a:off x="1884172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8445"/>
    <xdr:sp macro="" textlink="">
      <xdr:nvSpPr>
        <xdr:cNvPr id="495" name="テキスト ボックス 494"/>
        <xdr:cNvSpPr txBox="1"/>
      </xdr:nvSpPr>
      <xdr:spPr>
        <a:xfrm>
          <a:off x="1797812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52070</xdr:rowOff>
    </xdr:from>
    <xdr:to xmlns:xdr="http://schemas.openxmlformats.org/drawingml/2006/spreadsheetDrawing">
      <xdr:col>116</xdr:col>
      <xdr:colOff>114300</xdr:colOff>
      <xdr:row>41</xdr:row>
      <xdr:rowOff>153670</xdr:rowOff>
    </xdr:to>
    <xdr:sp macro="" textlink="">
      <xdr:nvSpPr>
        <xdr:cNvPr id="496" name="楕円 495"/>
        <xdr:cNvSpPr/>
      </xdr:nvSpPr>
      <xdr:spPr>
        <a:xfrm>
          <a:off x="2152142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138430</xdr:rowOff>
    </xdr:from>
    <xdr:ext cx="469900" cy="259080"/>
    <xdr:sp macro="" textlink="">
      <xdr:nvSpPr>
        <xdr:cNvPr id="497" name="【認定こども園・幼稚園・保育所】&#10;一人当たり面積該当値テキスト"/>
        <xdr:cNvSpPr txBox="1"/>
      </xdr:nvSpPr>
      <xdr:spPr>
        <a:xfrm>
          <a:off x="21610320" y="6847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50165</xdr:rowOff>
    </xdr:from>
    <xdr:to xmlns:xdr="http://schemas.openxmlformats.org/drawingml/2006/spreadsheetDrawing">
      <xdr:col>112</xdr:col>
      <xdr:colOff>38100</xdr:colOff>
      <xdr:row>41</xdr:row>
      <xdr:rowOff>151765</xdr:rowOff>
    </xdr:to>
    <xdr:sp macro="" textlink="">
      <xdr:nvSpPr>
        <xdr:cNvPr id="498" name="楕円 497"/>
        <xdr:cNvSpPr/>
      </xdr:nvSpPr>
      <xdr:spPr>
        <a:xfrm>
          <a:off x="20708620" y="69272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100965</xdr:rowOff>
    </xdr:from>
    <xdr:to xmlns:xdr="http://schemas.openxmlformats.org/drawingml/2006/spreadsheetDrawing">
      <xdr:col>116</xdr:col>
      <xdr:colOff>63500</xdr:colOff>
      <xdr:row>41</xdr:row>
      <xdr:rowOff>102870</xdr:rowOff>
    </xdr:to>
    <xdr:cxnSp macro="">
      <xdr:nvCxnSpPr>
        <xdr:cNvPr id="499" name="直線コネクタ 498"/>
        <xdr:cNvCxnSpPr/>
      </xdr:nvCxnSpPr>
      <xdr:spPr>
        <a:xfrm>
          <a:off x="20759420" y="697801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4445</xdr:rowOff>
    </xdr:from>
    <xdr:to xmlns:xdr="http://schemas.openxmlformats.org/drawingml/2006/spreadsheetDrawing">
      <xdr:col>107</xdr:col>
      <xdr:colOff>101600</xdr:colOff>
      <xdr:row>41</xdr:row>
      <xdr:rowOff>106045</xdr:rowOff>
    </xdr:to>
    <xdr:sp macro="" textlink="">
      <xdr:nvSpPr>
        <xdr:cNvPr id="500" name="楕円 499"/>
        <xdr:cNvSpPr/>
      </xdr:nvSpPr>
      <xdr:spPr>
        <a:xfrm>
          <a:off x="1983994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55245</xdr:rowOff>
    </xdr:from>
    <xdr:to xmlns:xdr="http://schemas.openxmlformats.org/drawingml/2006/spreadsheetDrawing">
      <xdr:col>111</xdr:col>
      <xdr:colOff>177800</xdr:colOff>
      <xdr:row>41</xdr:row>
      <xdr:rowOff>100965</xdr:rowOff>
    </xdr:to>
    <xdr:cxnSp macro="">
      <xdr:nvCxnSpPr>
        <xdr:cNvPr id="501" name="直線コネクタ 500"/>
        <xdr:cNvCxnSpPr/>
      </xdr:nvCxnSpPr>
      <xdr:spPr>
        <a:xfrm>
          <a:off x="19890740" y="6932295"/>
          <a:ext cx="86868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12065</xdr:rowOff>
    </xdr:from>
    <xdr:to xmlns:xdr="http://schemas.openxmlformats.org/drawingml/2006/spreadsheetDrawing">
      <xdr:col>102</xdr:col>
      <xdr:colOff>165100</xdr:colOff>
      <xdr:row>41</xdr:row>
      <xdr:rowOff>113665</xdr:rowOff>
    </xdr:to>
    <xdr:sp macro="" textlink="">
      <xdr:nvSpPr>
        <xdr:cNvPr id="502" name="楕円 501"/>
        <xdr:cNvSpPr/>
      </xdr:nvSpPr>
      <xdr:spPr>
        <a:xfrm>
          <a:off x="1897634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55245</xdr:rowOff>
    </xdr:from>
    <xdr:to xmlns:xdr="http://schemas.openxmlformats.org/drawingml/2006/spreadsheetDrawing">
      <xdr:col>107</xdr:col>
      <xdr:colOff>50800</xdr:colOff>
      <xdr:row>41</xdr:row>
      <xdr:rowOff>63500</xdr:rowOff>
    </xdr:to>
    <xdr:cxnSp macro="">
      <xdr:nvCxnSpPr>
        <xdr:cNvPr id="503" name="直線コネクタ 502"/>
        <xdr:cNvCxnSpPr/>
      </xdr:nvCxnSpPr>
      <xdr:spPr>
        <a:xfrm flipV="1">
          <a:off x="19027140" y="6932295"/>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13970</xdr:rowOff>
    </xdr:from>
    <xdr:to xmlns:xdr="http://schemas.openxmlformats.org/drawingml/2006/spreadsheetDrawing">
      <xdr:col>98</xdr:col>
      <xdr:colOff>38100</xdr:colOff>
      <xdr:row>41</xdr:row>
      <xdr:rowOff>115570</xdr:rowOff>
    </xdr:to>
    <xdr:sp macro="" textlink="">
      <xdr:nvSpPr>
        <xdr:cNvPr id="504" name="楕円 503"/>
        <xdr:cNvSpPr/>
      </xdr:nvSpPr>
      <xdr:spPr>
        <a:xfrm>
          <a:off x="18112740" y="68910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41</xdr:row>
      <xdr:rowOff>63500</xdr:rowOff>
    </xdr:from>
    <xdr:to xmlns:xdr="http://schemas.openxmlformats.org/drawingml/2006/spreadsheetDrawing">
      <xdr:col>102</xdr:col>
      <xdr:colOff>114300</xdr:colOff>
      <xdr:row>41</xdr:row>
      <xdr:rowOff>64770</xdr:rowOff>
    </xdr:to>
    <xdr:cxnSp macro="">
      <xdr:nvCxnSpPr>
        <xdr:cNvPr id="505" name="直線コネクタ 504"/>
        <xdr:cNvCxnSpPr/>
      </xdr:nvCxnSpPr>
      <xdr:spPr>
        <a:xfrm flipV="1">
          <a:off x="18163540" y="694055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82550</xdr:rowOff>
    </xdr:from>
    <xdr:ext cx="469900" cy="259080"/>
    <xdr:sp macro="" textlink="">
      <xdr:nvSpPr>
        <xdr:cNvPr id="506" name="n_1aveValue【認定こども園・幼稚園・保育所】&#10;一人当たり面積"/>
        <xdr:cNvSpPr txBox="1"/>
      </xdr:nvSpPr>
      <xdr:spPr>
        <a:xfrm>
          <a:off x="20516850" y="6456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101600</xdr:rowOff>
    </xdr:from>
    <xdr:ext cx="466725" cy="259080"/>
    <xdr:sp macro="" textlink="">
      <xdr:nvSpPr>
        <xdr:cNvPr id="507" name="n_2aveValue【認定こども園・幼稚園・保育所】&#10;一人当たり面積"/>
        <xdr:cNvSpPr txBox="1"/>
      </xdr:nvSpPr>
      <xdr:spPr>
        <a:xfrm>
          <a:off x="19660870" y="64757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99695</xdr:rowOff>
    </xdr:from>
    <xdr:ext cx="466725" cy="256540"/>
    <xdr:sp macro="" textlink="">
      <xdr:nvSpPr>
        <xdr:cNvPr id="508" name="n_3aveValue【認定こども園・幼稚園・保育所】&#10;一人当たり面積"/>
        <xdr:cNvSpPr txBox="1"/>
      </xdr:nvSpPr>
      <xdr:spPr>
        <a:xfrm>
          <a:off x="18797270" y="6473825"/>
          <a:ext cx="466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109220</xdr:rowOff>
    </xdr:from>
    <xdr:ext cx="467360" cy="255905"/>
    <xdr:sp macro="" textlink="">
      <xdr:nvSpPr>
        <xdr:cNvPr id="509" name="n_4aveValue【認定こども園・幼稚園・保育所】&#10;一人当たり面積"/>
        <xdr:cNvSpPr txBox="1"/>
      </xdr:nvSpPr>
      <xdr:spPr>
        <a:xfrm>
          <a:off x="17933670" y="6483350"/>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41</xdr:row>
      <xdr:rowOff>143510</xdr:rowOff>
    </xdr:from>
    <xdr:ext cx="469900" cy="255905"/>
    <xdr:sp macro="" textlink="">
      <xdr:nvSpPr>
        <xdr:cNvPr id="510" name="n_1mainValue【認定こども園・幼稚園・保育所】&#10;一人当たり面積"/>
        <xdr:cNvSpPr txBox="1"/>
      </xdr:nvSpPr>
      <xdr:spPr>
        <a:xfrm>
          <a:off x="20516850" y="70205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97790</xdr:rowOff>
    </xdr:from>
    <xdr:ext cx="466725" cy="256540"/>
    <xdr:sp macro="" textlink="">
      <xdr:nvSpPr>
        <xdr:cNvPr id="511" name="n_2mainValue【認定こども園・幼稚園・保育所】&#10;一人当たり面積"/>
        <xdr:cNvSpPr txBox="1"/>
      </xdr:nvSpPr>
      <xdr:spPr>
        <a:xfrm>
          <a:off x="19660870" y="6974840"/>
          <a:ext cx="466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104775</xdr:rowOff>
    </xdr:from>
    <xdr:ext cx="466725" cy="259080"/>
    <xdr:sp macro="" textlink="">
      <xdr:nvSpPr>
        <xdr:cNvPr id="512" name="n_3mainValue【認定こども園・幼稚園・保育所】&#10;一人当たり面積"/>
        <xdr:cNvSpPr txBox="1"/>
      </xdr:nvSpPr>
      <xdr:spPr>
        <a:xfrm>
          <a:off x="18797270" y="69818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41</xdr:row>
      <xdr:rowOff>106680</xdr:rowOff>
    </xdr:from>
    <xdr:ext cx="467360" cy="258445"/>
    <xdr:sp macro="" textlink="">
      <xdr:nvSpPr>
        <xdr:cNvPr id="513" name="n_4mainValue【認定こども園・幼稚園・保育所】&#10;一人当たり面積"/>
        <xdr:cNvSpPr txBox="1"/>
      </xdr:nvSpPr>
      <xdr:spPr>
        <a:xfrm>
          <a:off x="17933670" y="69837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4" name="正方形/長方形 513"/>
        <xdr:cNvSpPr/>
      </xdr:nvSpPr>
      <xdr:spPr>
        <a:xfrm>
          <a:off x="12115800" y="782955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5" name="正方形/長方形 514"/>
        <xdr:cNvSpPr/>
      </xdr:nvSpPr>
      <xdr:spPr>
        <a:xfrm>
          <a:off x="122377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6" name="正方形/長方形 515"/>
        <xdr:cNvSpPr/>
      </xdr:nvSpPr>
      <xdr:spPr>
        <a:xfrm>
          <a:off x="122377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7" name="正方形/長方形 516"/>
        <xdr:cNvSpPr/>
      </xdr:nvSpPr>
      <xdr:spPr>
        <a:xfrm>
          <a:off x="13228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8" name="正方形/長方形 517"/>
        <xdr:cNvSpPr/>
      </xdr:nvSpPr>
      <xdr:spPr>
        <a:xfrm>
          <a:off x="13228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9" name="正方形/長方形 518"/>
        <xdr:cNvSpPr/>
      </xdr:nvSpPr>
      <xdr:spPr>
        <a:xfrm>
          <a:off x="1434084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20" name="正方形/長方形 519"/>
        <xdr:cNvSpPr/>
      </xdr:nvSpPr>
      <xdr:spPr>
        <a:xfrm>
          <a:off x="1434084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1" name="正方形/長方形 520"/>
        <xdr:cNvSpPr/>
      </xdr:nvSpPr>
      <xdr:spPr>
        <a:xfrm>
          <a:off x="12115800" y="894588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275" cy="225425"/>
    <xdr:sp macro="" textlink="">
      <xdr:nvSpPr>
        <xdr:cNvPr id="522" name="テキスト ボックス 521"/>
        <xdr:cNvSpPr txBox="1"/>
      </xdr:nvSpPr>
      <xdr:spPr>
        <a:xfrm>
          <a:off x="12077700" y="875919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3" name="直線コネクタ 522"/>
        <xdr:cNvCxnSpPr/>
      </xdr:nvCxnSpPr>
      <xdr:spPr>
        <a:xfrm>
          <a:off x="1211580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820" cy="255905"/>
    <xdr:sp macro="" textlink="">
      <xdr:nvSpPr>
        <xdr:cNvPr id="524" name="テキスト ボックス 523"/>
        <xdr:cNvSpPr txBox="1"/>
      </xdr:nvSpPr>
      <xdr:spPr>
        <a:xfrm>
          <a:off x="11663680" y="11043920"/>
          <a:ext cx="464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25" name="直線コネクタ 524"/>
        <xdr:cNvCxnSpPr/>
      </xdr:nvCxnSpPr>
      <xdr:spPr>
        <a:xfrm>
          <a:off x="12115800" y="108089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4820" cy="258445"/>
    <xdr:sp macro="" textlink="">
      <xdr:nvSpPr>
        <xdr:cNvPr id="526" name="テキスト ボックス 525"/>
        <xdr:cNvSpPr txBox="1"/>
      </xdr:nvSpPr>
      <xdr:spPr>
        <a:xfrm>
          <a:off x="11663680" y="1067054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27" name="直線コネクタ 526"/>
        <xdr:cNvCxnSpPr/>
      </xdr:nvCxnSpPr>
      <xdr:spPr>
        <a:xfrm>
          <a:off x="12115800" y="104355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28" name="テキスト ボックス 527"/>
        <xdr:cNvSpPr txBox="1"/>
      </xdr:nvSpPr>
      <xdr:spPr>
        <a:xfrm>
          <a:off x="11722735" y="10297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29" name="直線コネクタ 528"/>
        <xdr:cNvCxnSpPr/>
      </xdr:nvCxnSpPr>
      <xdr:spPr>
        <a:xfrm>
          <a:off x="12115800" y="100622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5905"/>
    <xdr:sp macro="" textlink="">
      <xdr:nvSpPr>
        <xdr:cNvPr id="530" name="テキスト ボックス 529"/>
        <xdr:cNvSpPr txBox="1"/>
      </xdr:nvSpPr>
      <xdr:spPr>
        <a:xfrm>
          <a:off x="11722735" y="992378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31" name="直線コネクタ 530"/>
        <xdr:cNvCxnSpPr/>
      </xdr:nvCxnSpPr>
      <xdr:spPr>
        <a:xfrm>
          <a:off x="12115800" y="9692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8445"/>
    <xdr:sp macro="" textlink="">
      <xdr:nvSpPr>
        <xdr:cNvPr id="532" name="テキスト ボックス 531"/>
        <xdr:cNvSpPr txBox="1"/>
      </xdr:nvSpPr>
      <xdr:spPr>
        <a:xfrm>
          <a:off x="11722735" y="9554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33" name="直線コネクタ 532"/>
        <xdr:cNvCxnSpPr/>
      </xdr:nvCxnSpPr>
      <xdr:spPr>
        <a:xfrm>
          <a:off x="12115800" y="93192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8445"/>
    <xdr:sp macro="" textlink="">
      <xdr:nvSpPr>
        <xdr:cNvPr id="534" name="テキスト ボックス 533"/>
        <xdr:cNvSpPr txBox="1"/>
      </xdr:nvSpPr>
      <xdr:spPr>
        <a:xfrm>
          <a:off x="11722735" y="918083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5" name="直線コネクタ 534"/>
        <xdr:cNvCxnSpPr/>
      </xdr:nvCxnSpPr>
      <xdr:spPr>
        <a:xfrm>
          <a:off x="1211580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6550" cy="255905"/>
    <xdr:sp macro="" textlink="">
      <xdr:nvSpPr>
        <xdr:cNvPr id="536" name="テキスト ボックス 535"/>
        <xdr:cNvSpPr txBox="1"/>
      </xdr:nvSpPr>
      <xdr:spPr>
        <a:xfrm>
          <a:off x="11786870" y="8807450"/>
          <a:ext cx="3365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7" name="【学校施設】&#10;有形固定資産減価償却率グラフ枠"/>
        <xdr:cNvSpPr/>
      </xdr:nvSpPr>
      <xdr:spPr>
        <a:xfrm>
          <a:off x="12115800" y="894588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81915</xdr:rowOff>
    </xdr:from>
    <xdr:to xmlns:xdr="http://schemas.openxmlformats.org/drawingml/2006/spreadsheetDrawing">
      <xdr:col>85</xdr:col>
      <xdr:colOff>126365</xdr:colOff>
      <xdr:row>62</xdr:row>
      <xdr:rowOff>154940</xdr:rowOff>
    </xdr:to>
    <xdr:cxnSp macro="">
      <xdr:nvCxnSpPr>
        <xdr:cNvPr id="538" name="直線コネクタ 537"/>
        <xdr:cNvCxnSpPr/>
      </xdr:nvCxnSpPr>
      <xdr:spPr>
        <a:xfrm flipV="1">
          <a:off x="15887065" y="9473565"/>
          <a:ext cx="0" cy="1078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158750</xdr:rowOff>
    </xdr:from>
    <xdr:ext cx="405130" cy="255905"/>
    <xdr:sp macro="" textlink="">
      <xdr:nvSpPr>
        <xdr:cNvPr id="539" name="【学校施設】&#10;有形固定資産減価償却率最小値テキスト"/>
        <xdr:cNvSpPr txBox="1"/>
      </xdr:nvSpPr>
      <xdr:spPr>
        <a:xfrm>
          <a:off x="15925800" y="1055624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154940</xdr:rowOff>
    </xdr:from>
    <xdr:to xmlns:xdr="http://schemas.openxmlformats.org/drawingml/2006/spreadsheetDrawing">
      <xdr:col>86</xdr:col>
      <xdr:colOff>25400</xdr:colOff>
      <xdr:row>62</xdr:row>
      <xdr:rowOff>154940</xdr:rowOff>
    </xdr:to>
    <xdr:cxnSp macro="">
      <xdr:nvCxnSpPr>
        <xdr:cNvPr id="540" name="直線コネクタ 539"/>
        <xdr:cNvCxnSpPr/>
      </xdr:nvCxnSpPr>
      <xdr:spPr>
        <a:xfrm>
          <a:off x="15798800" y="105524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29210</xdr:rowOff>
    </xdr:from>
    <xdr:ext cx="405130" cy="255905"/>
    <xdr:sp macro="" textlink="">
      <xdr:nvSpPr>
        <xdr:cNvPr id="541" name="【学校施設】&#10;有形固定資産減価償却率最大値テキスト"/>
        <xdr:cNvSpPr txBox="1"/>
      </xdr:nvSpPr>
      <xdr:spPr>
        <a:xfrm>
          <a:off x="15925800" y="925322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81915</xdr:rowOff>
    </xdr:from>
    <xdr:to xmlns:xdr="http://schemas.openxmlformats.org/drawingml/2006/spreadsheetDrawing">
      <xdr:col>86</xdr:col>
      <xdr:colOff>25400</xdr:colOff>
      <xdr:row>56</xdr:row>
      <xdr:rowOff>81915</xdr:rowOff>
    </xdr:to>
    <xdr:cxnSp macro="">
      <xdr:nvCxnSpPr>
        <xdr:cNvPr id="542" name="直線コネクタ 541"/>
        <xdr:cNvCxnSpPr/>
      </xdr:nvCxnSpPr>
      <xdr:spPr>
        <a:xfrm>
          <a:off x="15798800" y="94735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36830</xdr:rowOff>
    </xdr:from>
    <xdr:ext cx="405130" cy="258445"/>
    <xdr:sp macro="" textlink="">
      <xdr:nvSpPr>
        <xdr:cNvPr id="543" name="【学校施設】&#10;有形固定資産減価償却率平均値テキスト"/>
        <xdr:cNvSpPr txBox="1"/>
      </xdr:nvSpPr>
      <xdr:spPr>
        <a:xfrm>
          <a:off x="15925800" y="99314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13970</xdr:rowOff>
    </xdr:from>
    <xdr:to xmlns:xdr="http://schemas.openxmlformats.org/drawingml/2006/spreadsheetDrawing">
      <xdr:col>85</xdr:col>
      <xdr:colOff>177800</xdr:colOff>
      <xdr:row>60</xdr:row>
      <xdr:rowOff>115570</xdr:rowOff>
    </xdr:to>
    <xdr:sp macro="" textlink="">
      <xdr:nvSpPr>
        <xdr:cNvPr id="544" name="フローチャート: 判断 543"/>
        <xdr:cNvSpPr/>
      </xdr:nvSpPr>
      <xdr:spPr>
        <a:xfrm>
          <a:off x="158369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164465</xdr:rowOff>
    </xdr:from>
    <xdr:to xmlns:xdr="http://schemas.openxmlformats.org/drawingml/2006/spreadsheetDrawing">
      <xdr:col>81</xdr:col>
      <xdr:colOff>101600</xdr:colOff>
      <xdr:row>60</xdr:row>
      <xdr:rowOff>94615</xdr:rowOff>
    </xdr:to>
    <xdr:sp macro="" textlink="">
      <xdr:nvSpPr>
        <xdr:cNvPr id="545" name="フローチャート: 判断 544"/>
        <xdr:cNvSpPr/>
      </xdr:nvSpPr>
      <xdr:spPr>
        <a:xfrm>
          <a:off x="15019020" y="1005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158750</xdr:rowOff>
    </xdr:from>
    <xdr:to xmlns:xdr="http://schemas.openxmlformats.org/drawingml/2006/spreadsheetDrawing">
      <xdr:col>76</xdr:col>
      <xdr:colOff>165100</xdr:colOff>
      <xdr:row>60</xdr:row>
      <xdr:rowOff>88900</xdr:rowOff>
    </xdr:to>
    <xdr:sp macro="" textlink="">
      <xdr:nvSpPr>
        <xdr:cNvPr id="546" name="フローチャート: 判断 545"/>
        <xdr:cNvSpPr/>
      </xdr:nvSpPr>
      <xdr:spPr>
        <a:xfrm>
          <a:off x="14155420" y="1005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162560</xdr:rowOff>
    </xdr:from>
    <xdr:to xmlns:xdr="http://schemas.openxmlformats.org/drawingml/2006/spreadsheetDrawing">
      <xdr:col>72</xdr:col>
      <xdr:colOff>38100</xdr:colOff>
      <xdr:row>60</xdr:row>
      <xdr:rowOff>92710</xdr:rowOff>
    </xdr:to>
    <xdr:sp macro="" textlink="">
      <xdr:nvSpPr>
        <xdr:cNvPr id="547" name="フローチャート: 判断 546"/>
        <xdr:cNvSpPr/>
      </xdr:nvSpPr>
      <xdr:spPr>
        <a:xfrm>
          <a:off x="13291820" y="100571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130175</xdr:rowOff>
    </xdr:from>
    <xdr:to xmlns:xdr="http://schemas.openxmlformats.org/drawingml/2006/spreadsheetDrawing">
      <xdr:col>67</xdr:col>
      <xdr:colOff>101600</xdr:colOff>
      <xdr:row>60</xdr:row>
      <xdr:rowOff>60325</xdr:rowOff>
    </xdr:to>
    <xdr:sp macro="" textlink="">
      <xdr:nvSpPr>
        <xdr:cNvPr id="548" name="フローチャート: 判断 547"/>
        <xdr:cNvSpPr/>
      </xdr:nvSpPr>
      <xdr:spPr>
        <a:xfrm>
          <a:off x="12423140" y="100247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549" name="テキスト ボックス 548"/>
        <xdr:cNvSpPr txBox="1"/>
      </xdr:nvSpPr>
      <xdr:spPr>
        <a:xfrm>
          <a:off x="1570228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1365" cy="256540"/>
    <xdr:sp macro="" textlink="">
      <xdr:nvSpPr>
        <xdr:cNvPr id="550" name="テキスト ボックス 549"/>
        <xdr:cNvSpPr txBox="1"/>
      </xdr:nvSpPr>
      <xdr:spPr>
        <a:xfrm>
          <a:off x="14884400" y="1117981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551" name="テキスト ボックス 550"/>
        <xdr:cNvSpPr txBox="1"/>
      </xdr:nvSpPr>
      <xdr:spPr>
        <a:xfrm>
          <a:off x="1402080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552" name="テキスト ボックス 551"/>
        <xdr:cNvSpPr txBox="1"/>
      </xdr:nvSpPr>
      <xdr:spPr>
        <a:xfrm>
          <a:off x="1315720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1365" cy="256540"/>
    <xdr:sp macro="" textlink="">
      <xdr:nvSpPr>
        <xdr:cNvPr id="553" name="テキスト ボックス 552"/>
        <xdr:cNvSpPr txBox="1"/>
      </xdr:nvSpPr>
      <xdr:spPr>
        <a:xfrm>
          <a:off x="12288520" y="1117981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78740</xdr:rowOff>
    </xdr:from>
    <xdr:to xmlns:xdr="http://schemas.openxmlformats.org/drawingml/2006/spreadsheetDrawing">
      <xdr:col>85</xdr:col>
      <xdr:colOff>177800</xdr:colOff>
      <xdr:row>62</xdr:row>
      <xdr:rowOff>8890</xdr:rowOff>
    </xdr:to>
    <xdr:sp macro="" textlink="">
      <xdr:nvSpPr>
        <xdr:cNvPr id="554" name="楕円 553"/>
        <xdr:cNvSpPr/>
      </xdr:nvSpPr>
      <xdr:spPr>
        <a:xfrm>
          <a:off x="15836900" y="10308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57150</xdr:rowOff>
    </xdr:from>
    <xdr:ext cx="405130" cy="259080"/>
    <xdr:sp macro="" textlink="">
      <xdr:nvSpPr>
        <xdr:cNvPr id="555" name="【学校施設】&#10;有形固定資産減価償却率該当値テキスト"/>
        <xdr:cNvSpPr txBox="1"/>
      </xdr:nvSpPr>
      <xdr:spPr>
        <a:xfrm>
          <a:off x="15925800" y="10287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61595</xdr:rowOff>
    </xdr:from>
    <xdr:to xmlns:xdr="http://schemas.openxmlformats.org/drawingml/2006/spreadsheetDrawing">
      <xdr:col>81</xdr:col>
      <xdr:colOff>101600</xdr:colOff>
      <xdr:row>61</xdr:row>
      <xdr:rowOff>163195</xdr:rowOff>
    </xdr:to>
    <xdr:sp macro="" textlink="">
      <xdr:nvSpPr>
        <xdr:cNvPr id="556" name="楕円 555"/>
        <xdr:cNvSpPr/>
      </xdr:nvSpPr>
      <xdr:spPr>
        <a:xfrm>
          <a:off x="1501902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112395</xdr:rowOff>
    </xdr:from>
    <xdr:to xmlns:xdr="http://schemas.openxmlformats.org/drawingml/2006/spreadsheetDrawing">
      <xdr:col>85</xdr:col>
      <xdr:colOff>127000</xdr:colOff>
      <xdr:row>61</xdr:row>
      <xdr:rowOff>129540</xdr:rowOff>
    </xdr:to>
    <xdr:cxnSp macro="">
      <xdr:nvCxnSpPr>
        <xdr:cNvPr id="557" name="直線コネクタ 556"/>
        <xdr:cNvCxnSpPr/>
      </xdr:nvCxnSpPr>
      <xdr:spPr>
        <a:xfrm>
          <a:off x="15069820" y="10342245"/>
          <a:ext cx="8178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42545</xdr:rowOff>
    </xdr:from>
    <xdr:to xmlns:xdr="http://schemas.openxmlformats.org/drawingml/2006/spreadsheetDrawing">
      <xdr:col>76</xdr:col>
      <xdr:colOff>165100</xdr:colOff>
      <xdr:row>61</xdr:row>
      <xdr:rowOff>144145</xdr:rowOff>
    </xdr:to>
    <xdr:sp macro="" textlink="">
      <xdr:nvSpPr>
        <xdr:cNvPr id="558" name="楕円 557"/>
        <xdr:cNvSpPr/>
      </xdr:nvSpPr>
      <xdr:spPr>
        <a:xfrm>
          <a:off x="1415542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93345</xdr:rowOff>
    </xdr:from>
    <xdr:to xmlns:xdr="http://schemas.openxmlformats.org/drawingml/2006/spreadsheetDrawing">
      <xdr:col>81</xdr:col>
      <xdr:colOff>50800</xdr:colOff>
      <xdr:row>61</xdr:row>
      <xdr:rowOff>112395</xdr:rowOff>
    </xdr:to>
    <xdr:cxnSp macro="">
      <xdr:nvCxnSpPr>
        <xdr:cNvPr id="559" name="直線コネクタ 558"/>
        <xdr:cNvCxnSpPr/>
      </xdr:nvCxnSpPr>
      <xdr:spPr>
        <a:xfrm>
          <a:off x="14206220" y="10323195"/>
          <a:ext cx="8636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12065</xdr:rowOff>
    </xdr:from>
    <xdr:to xmlns:xdr="http://schemas.openxmlformats.org/drawingml/2006/spreadsheetDrawing">
      <xdr:col>72</xdr:col>
      <xdr:colOff>38100</xdr:colOff>
      <xdr:row>61</xdr:row>
      <xdr:rowOff>113665</xdr:rowOff>
    </xdr:to>
    <xdr:sp macro="" textlink="">
      <xdr:nvSpPr>
        <xdr:cNvPr id="560" name="楕円 559"/>
        <xdr:cNvSpPr/>
      </xdr:nvSpPr>
      <xdr:spPr>
        <a:xfrm>
          <a:off x="13291820" y="102419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63500</xdr:rowOff>
    </xdr:from>
    <xdr:to xmlns:xdr="http://schemas.openxmlformats.org/drawingml/2006/spreadsheetDrawing">
      <xdr:col>76</xdr:col>
      <xdr:colOff>114300</xdr:colOff>
      <xdr:row>61</xdr:row>
      <xdr:rowOff>93345</xdr:rowOff>
    </xdr:to>
    <xdr:cxnSp macro="">
      <xdr:nvCxnSpPr>
        <xdr:cNvPr id="561" name="直線コネクタ 560"/>
        <xdr:cNvCxnSpPr/>
      </xdr:nvCxnSpPr>
      <xdr:spPr>
        <a:xfrm>
          <a:off x="13342620" y="10293350"/>
          <a:ext cx="8636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149225</xdr:rowOff>
    </xdr:from>
    <xdr:to xmlns:xdr="http://schemas.openxmlformats.org/drawingml/2006/spreadsheetDrawing">
      <xdr:col>67</xdr:col>
      <xdr:colOff>101600</xdr:colOff>
      <xdr:row>61</xdr:row>
      <xdr:rowOff>79375</xdr:rowOff>
    </xdr:to>
    <xdr:sp macro="" textlink="">
      <xdr:nvSpPr>
        <xdr:cNvPr id="562" name="楕円 561"/>
        <xdr:cNvSpPr/>
      </xdr:nvSpPr>
      <xdr:spPr>
        <a:xfrm>
          <a:off x="12423140" y="10211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29210</xdr:rowOff>
    </xdr:from>
    <xdr:to xmlns:xdr="http://schemas.openxmlformats.org/drawingml/2006/spreadsheetDrawing">
      <xdr:col>71</xdr:col>
      <xdr:colOff>177800</xdr:colOff>
      <xdr:row>61</xdr:row>
      <xdr:rowOff>63500</xdr:rowOff>
    </xdr:to>
    <xdr:cxnSp macro="">
      <xdr:nvCxnSpPr>
        <xdr:cNvPr id="563" name="直線コネクタ 562"/>
        <xdr:cNvCxnSpPr/>
      </xdr:nvCxnSpPr>
      <xdr:spPr>
        <a:xfrm>
          <a:off x="12473940" y="10259060"/>
          <a:ext cx="8686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111125</xdr:rowOff>
    </xdr:from>
    <xdr:ext cx="405130" cy="255905"/>
    <xdr:sp macro="" textlink="">
      <xdr:nvSpPr>
        <xdr:cNvPr id="564" name="n_1aveValue【学校施設】&#10;有形固定資産減価償却率"/>
        <xdr:cNvSpPr txBox="1"/>
      </xdr:nvSpPr>
      <xdr:spPr>
        <a:xfrm>
          <a:off x="14859635" y="983805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105410</xdr:rowOff>
    </xdr:from>
    <xdr:ext cx="401955" cy="258445"/>
    <xdr:sp macro="" textlink="">
      <xdr:nvSpPr>
        <xdr:cNvPr id="565" name="n_2aveValue【学校施設】&#10;有形固定資産減価償却率"/>
        <xdr:cNvSpPr txBox="1"/>
      </xdr:nvSpPr>
      <xdr:spPr>
        <a:xfrm>
          <a:off x="14008735" y="983234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109220</xdr:rowOff>
    </xdr:from>
    <xdr:ext cx="401955" cy="255905"/>
    <xdr:sp macro="" textlink="">
      <xdr:nvSpPr>
        <xdr:cNvPr id="566" name="n_3aveValue【学校施設】&#10;有形固定資産減価償却率"/>
        <xdr:cNvSpPr txBox="1"/>
      </xdr:nvSpPr>
      <xdr:spPr>
        <a:xfrm>
          <a:off x="13145135" y="983615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76835</xdr:rowOff>
    </xdr:from>
    <xdr:ext cx="402590" cy="256540"/>
    <xdr:sp macro="" textlink="">
      <xdr:nvSpPr>
        <xdr:cNvPr id="567" name="n_4aveValue【学校施設】&#10;有形固定資産減価償却率"/>
        <xdr:cNvSpPr txBox="1"/>
      </xdr:nvSpPr>
      <xdr:spPr>
        <a:xfrm>
          <a:off x="12276455" y="98037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154940</xdr:rowOff>
    </xdr:from>
    <xdr:ext cx="405130" cy="256540"/>
    <xdr:sp macro="" textlink="">
      <xdr:nvSpPr>
        <xdr:cNvPr id="568" name="n_1mainValue【学校施設】&#10;有形固定資産減価償却率"/>
        <xdr:cNvSpPr txBox="1"/>
      </xdr:nvSpPr>
      <xdr:spPr>
        <a:xfrm>
          <a:off x="14859635" y="103847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135255</xdr:rowOff>
    </xdr:from>
    <xdr:ext cx="401955" cy="256540"/>
    <xdr:sp macro="" textlink="">
      <xdr:nvSpPr>
        <xdr:cNvPr id="569" name="n_2mainValue【学校施設】&#10;有形固定資産減価償却率"/>
        <xdr:cNvSpPr txBox="1"/>
      </xdr:nvSpPr>
      <xdr:spPr>
        <a:xfrm>
          <a:off x="14008735" y="10365105"/>
          <a:ext cx="401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104775</xdr:rowOff>
    </xdr:from>
    <xdr:ext cx="401955" cy="259080"/>
    <xdr:sp macro="" textlink="">
      <xdr:nvSpPr>
        <xdr:cNvPr id="570" name="n_3mainValue【学校施設】&#10;有形固定資産減価償却率"/>
        <xdr:cNvSpPr txBox="1"/>
      </xdr:nvSpPr>
      <xdr:spPr>
        <a:xfrm>
          <a:off x="13145135" y="103346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70485</xdr:rowOff>
    </xdr:from>
    <xdr:ext cx="402590" cy="258445"/>
    <xdr:sp macro="" textlink="">
      <xdr:nvSpPr>
        <xdr:cNvPr id="571" name="n_4mainValue【学校施設】&#10;有形固定資産減価償却率"/>
        <xdr:cNvSpPr txBox="1"/>
      </xdr:nvSpPr>
      <xdr:spPr>
        <a:xfrm>
          <a:off x="12276455" y="1030033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72" name="正方形/長方形 571"/>
        <xdr:cNvSpPr/>
      </xdr:nvSpPr>
      <xdr:spPr>
        <a:xfrm>
          <a:off x="17800320" y="782955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3" name="正方形/長方形 572"/>
        <xdr:cNvSpPr/>
      </xdr:nvSpPr>
      <xdr:spPr>
        <a:xfrm>
          <a:off x="17927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4" name="正方形/長方形 573"/>
        <xdr:cNvSpPr/>
      </xdr:nvSpPr>
      <xdr:spPr>
        <a:xfrm>
          <a:off x="17927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5" name="正方形/長方形 574"/>
        <xdr:cNvSpPr/>
      </xdr:nvSpPr>
      <xdr:spPr>
        <a:xfrm>
          <a:off x="1891284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6" name="正方形/長方形 575"/>
        <xdr:cNvSpPr/>
      </xdr:nvSpPr>
      <xdr:spPr>
        <a:xfrm>
          <a:off x="1891284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7" name="正方形/長方形 576"/>
        <xdr:cNvSpPr/>
      </xdr:nvSpPr>
      <xdr:spPr>
        <a:xfrm>
          <a:off x="2002536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8" name="正方形/長方形 577"/>
        <xdr:cNvSpPr/>
      </xdr:nvSpPr>
      <xdr:spPr>
        <a:xfrm>
          <a:off x="2002536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9" name="正方形/長方形 578"/>
        <xdr:cNvSpPr/>
      </xdr:nvSpPr>
      <xdr:spPr>
        <a:xfrm>
          <a:off x="17800320" y="894588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580" name="テキスト ボックス 579"/>
        <xdr:cNvSpPr txBox="1"/>
      </xdr:nvSpPr>
      <xdr:spPr>
        <a:xfrm>
          <a:off x="17767300" y="875919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81" name="直線コネクタ 580"/>
        <xdr:cNvCxnSpPr/>
      </xdr:nvCxnSpPr>
      <xdr:spPr>
        <a:xfrm>
          <a:off x="1780032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4820" cy="255905"/>
    <xdr:sp macro="" textlink="">
      <xdr:nvSpPr>
        <xdr:cNvPr id="582" name="テキスト ボックス 581"/>
        <xdr:cNvSpPr txBox="1"/>
      </xdr:nvSpPr>
      <xdr:spPr>
        <a:xfrm>
          <a:off x="17348200" y="11043920"/>
          <a:ext cx="464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63</xdr:row>
      <xdr:rowOff>57150</xdr:rowOff>
    </xdr:to>
    <xdr:cxnSp macro="">
      <xdr:nvCxnSpPr>
        <xdr:cNvPr id="583" name="直線コネクタ 582"/>
        <xdr:cNvCxnSpPr/>
      </xdr:nvCxnSpPr>
      <xdr:spPr>
        <a:xfrm>
          <a:off x="17800320" y="10622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86360</xdr:rowOff>
    </xdr:from>
    <xdr:ext cx="464820" cy="255905"/>
    <xdr:sp macro="" textlink="">
      <xdr:nvSpPr>
        <xdr:cNvPr id="584" name="テキスト ボックス 583"/>
        <xdr:cNvSpPr txBox="1"/>
      </xdr:nvSpPr>
      <xdr:spPr>
        <a:xfrm>
          <a:off x="17348200" y="10483850"/>
          <a:ext cx="464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5" name="直線コネクタ 584"/>
        <xdr:cNvCxnSpPr/>
      </xdr:nvCxnSpPr>
      <xdr:spPr>
        <a:xfrm>
          <a:off x="17800320" y="100622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4820" cy="255905"/>
    <xdr:sp macro="" textlink="">
      <xdr:nvSpPr>
        <xdr:cNvPr id="586" name="テキスト ボックス 585"/>
        <xdr:cNvSpPr txBox="1"/>
      </xdr:nvSpPr>
      <xdr:spPr>
        <a:xfrm>
          <a:off x="17348200" y="9923780"/>
          <a:ext cx="464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114300</xdr:rowOff>
    </xdr:from>
    <xdr:to xmlns:xdr="http://schemas.openxmlformats.org/drawingml/2006/spreadsheetDrawing">
      <xdr:col>120</xdr:col>
      <xdr:colOff>114300</xdr:colOff>
      <xdr:row>56</xdr:row>
      <xdr:rowOff>114300</xdr:rowOff>
    </xdr:to>
    <xdr:cxnSp macro="">
      <xdr:nvCxnSpPr>
        <xdr:cNvPr id="587" name="直線コネクタ 586"/>
        <xdr:cNvCxnSpPr/>
      </xdr:nvCxnSpPr>
      <xdr:spPr>
        <a:xfrm>
          <a:off x="17800320" y="95059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143510</xdr:rowOff>
    </xdr:from>
    <xdr:ext cx="464820" cy="255905"/>
    <xdr:sp macro="" textlink="">
      <xdr:nvSpPr>
        <xdr:cNvPr id="588" name="テキスト ボックス 587"/>
        <xdr:cNvSpPr txBox="1"/>
      </xdr:nvSpPr>
      <xdr:spPr>
        <a:xfrm>
          <a:off x="17348200" y="9367520"/>
          <a:ext cx="464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9" name="直線コネクタ 588"/>
        <xdr:cNvCxnSpPr/>
      </xdr:nvCxnSpPr>
      <xdr:spPr>
        <a:xfrm>
          <a:off x="1780032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5905"/>
    <xdr:sp macro="" textlink="">
      <xdr:nvSpPr>
        <xdr:cNvPr id="590" name="テキスト ボックス 589"/>
        <xdr:cNvSpPr txBox="1"/>
      </xdr:nvSpPr>
      <xdr:spPr>
        <a:xfrm>
          <a:off x="17348200" y="8807450"/>
          <a:ext cx="464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1" name="【学校施設】&#10;一人当たり面積グラフ枠"/>
        <xdr:cNvSpPr/>
      </xdr:nvSpPr>
      <xdr:spPr>
        <a:xfrm>
          <a:off x="17800320" y="894588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123190</xdr:rowOff>
    </xdr:from>
    <xdr:to xmlns:xdr="http://schemas.openxmlformats.org/drawingml/2006/spreadsheetDrawing">
      <xdr:col>116</xdr:col>
      <xdr:colOff>62865</xdr:colOff>
      <xdr:row>62</xdr:row>
      <xdr:rowOff>160020</xdr:rowOff>
    </xdr:to>
    <xdr:cxnSp macro="">
      <xdr:nvCxnSpPr>
        <xdr:cNvPr id="592" name="直線コネクタ 591"/>
        <xdr:cNvCxnSpPr/>
      </xdr:nvCxnSpPr>
      <xdr:spPr>
        <a:xfrm flipV="1">
          <a:off x="21571585" y="9347200"/>
          <a:ext cx="0" cy="1210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163830</xdr:rowOff>
    </xdr:from>
    <xdr:ext cx="469900" cy="258445"/>
    <xdr:sp macro="" textlink="">
      <xdr:nvSpPr>
        <xdr:cNvPr id="593" name="【学校施設】&#10;一人当たり面積最小値テキスト"/>
        <xdr:cNvSpPr txBox="1"/>
      </xdr:nvSpPr>
      <xdr:spPr>
        <a:xfrm>
          <a:off x="21610320" y="105613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160020</xdr:rowOff>
    </xdr:from>
    <xdr:to xmlns:xdr="http://schemas.openxmlformats.org/drawingml/2006/spreadsheetDrawing">
      <xdr:col>116</xdr:col>
      <xdr:colOff>152400</xdr:colOff>
      <xdr:row>62</xdr:row>
      <xdr:rowOff>160020</xdr:rowOff>
    </xdr:to>
    <xdr:cxnSp macro="">
      <xdr:nvCxnSpPr>
        <xdr:cNvPr id="594" name="直線コネクタ 593"/>
        <xdr:cNvCxnSpPr/>
      </xdr:nvCxnSpPr>
      <xdr:spPr>
        <a:xfrm>
          <a:off x="21488400" y="105575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69850</xdr:rowOff>
    </xdr:from>
    <xdr:ext cx="469900" cy="258445"/>
    <xdr:sp macro="" textlink="">
      <xdr:nvSpPr>
        <xdr:cNvPr id="595" name="【学校施設】&#10;一人当たり面積最大値テキスト"/>
        <xdr:cNvSpPr txBox="1"/>
      </xdr:nvSpPr>
      <xdr:spPr>
        <a:xfrm>
          <a:off x="21610320" y="91262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123190</xdr:rowOff>
    </xdr:from>
    <xdr:to xmlns:xdr="http://schemas.openxmlformats.org/drawingml/2006/spreadsheetDrawing">
      <xdr:col>116</xdr:col>
      <xdr:colOff>152400</xdr:colOff>
      <xdr:row>55</xdr:row>
      <xdr:rowOff>123190</xdr:rowOff>
    </xdr:to>
    <xdr:cxnSp macro="">
      <xdr:nvCxnSpPr>
        <xdr:cNvPr id="596" name="直線コネクタ 595"/>
        <xdr:cNvCxnSpPr/>
      </xdr:nvCxnSpPr>
      <xdr:spPr>
        <a:xfrm>
          <a:off x="21488400" y="93472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93980</xdr:rowOff>
    </xdr:from>
    <xdr:ext cx="469900" cy="259080"/>
    <xdr:sp macro="" textlink="">
      <xdr:nvSpPr>
        <xdr:cNvPr id="597" name="【学校施設】&#10;一人当たり面積平均値テキスト"/>
        <xdr:cNvSpPr txBox="1"/>
      </xdr:nvSpPr>
      <xdr:spPr>
        <a:xfrm>
          <a:off x="21610320" y="99885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115570</xdr:rowOff>
    </xdr:from>
    <xdr:to xmlns:xdr="http://schemas.openxmlformats.org/drawingml/2006/spreadsheetDrawing">
      <xdr:col>116</xdr:col>
      <xdr:colOff>114300</xdr:colOff>
      <xdr:row>60</xdr:row>
      <xdr:rowOff>45720</xdr:rowOff>
    </xdr:to>
    <xdr:sp macro="" textlink="">
      <xdr:nvSpPr>
        <xdr:cNvPr id="598" name="フローチャート: 判断 597"/>
        <xdr:cNvSpPr/>
      </xdr:nvSpPr>
      <xdr:spPr>
        <a:xfrm>
          <a:off x="21521420" y="10010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59</xdr:row>
      <xdr:rowOff>151765</xdr:rowOff>
    </xdr:from>
    <xdr:to xmlns:xdr="http://schemas.openxmlformats.org/drawingml/2006/spreadsheetDrawing">
      <xdr:col>112</xdr:col>
      <xdr:colOff>38100</xdr:colOff>
      <xdr:row>60</xdr:row>
      <xdr:rowOff>81915</xdr:rowOff>
    </xdr:to>
    <xdr:sp macro="" textlink="">
      <xdr:nvSpPr>
        <xdr:cNvPr id="599" name="フローチャート: 判断 598"/>
        <xdr:cNvSpPr/>
      </xdr:nvSpPr>
      <xdr:spPr>
        <a:xfrm>
          <a:off x="20708620" y="100463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59</xdr:row>
      <xdr:rowOff>167005</xdr:rowOff>
    </xdr:from>
    <xdr:to xmlns:xdr="http://schemas.openxmlformats.org/drawingml/2006/spreadsheetDrawing">
      <xdr:col>107</xdr:col>
      <xdr:colOff>101600</xdr:colOff>
      <xdr:row>60</xdr:row>
      <xdr:rowOff>97790</xdr:rowOff>
    </xdr:to>
    <xdr:sp macro="" textlink="">
      <xdr:nvSpPr>
        <xdr:cNvPr id="600" name="フローチャート: 判断 599"/>
        <xdr:cNvSpPr/>
      </xdr:nvSpPr>
      <xdr:spPr>
        <a:xfrm>
          <a:off x="19839940" y="1006157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60</xdr:row>
      <xdr:rowOff>6985</xdr:rowOff>
    </xdr:from>
    <xdr:to xmlns:xdr="http://schemas.openxmlformats.org/drawingml/2006/spreadsheetDrawing">
      <xdr:col>102</xdr:col>
      <xdr:colOff>165100</xdr:colOff>
      <xdr:row>60</xdr:row>
      <xdr:rowOff>109220</xdr:rowOff>
    </xdr:to>
    <xdr:sp macro="" textlink="">
      <xdr:nvSpPr>
        <xdr:cNvPr id="601" name="フローチャート: 判断 600"/>
        <xdr:cNvSpPr/>
      </xdr:nvSpPr>
      <xdr:spPr>
        <a:xfrm>
          <a:off x="18976340" y="10069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60</xdr:row>
      <xdr:rowOff>8890</xdr:rowOff>
    </xdr:from>
    <xdr:to xmlns:xdr="http://schemas.openxmlformats.org/drawingml/2006/spreadsheetDrawing">
      <xdr:col>98</xdr:col>
      <xdr:colOff>38100</xdr:colOff>
      <xdr:row>60</xdr:row>
      <xdr:rowOff>111125</xdr:rowOff>
    </xdr:to>
    <xdr:sp macro="" textlink="">
      <xdr:nvSpPr>
        <xdr:cNvPr id="602" name="フローチャート: 判断 601"/>
        <xdr:cNvSpPr/>
      </xdr:nvSpPr>
      <xdr:spPr>
        <a:xfrm>
          <a:off x="18112740" y="1007110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1365" cy="256540"/>
    <xdr:sp macro="" textlink="">
      <xdr:nvSpPr>
        <xdr:cNvPr id="603" name="テキスト ボックス 602"/>
        <xdr:cNvSpPr txBox="1"/>
      </xdr:nvSpPr>
      <xdr:spPr>
        <a:xfrm>
          <a:off x="21386800" y="1117981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604" name="テキスト ボックス 603"/>
        <xdr:cNvSpPr txBox="1"/>
      </xdr:nvSpPr>
      <xdr:spPr>
        <a:xfrm>
          <a:off x="2057400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1365" cy="256540"/>
    <xdr:sp macro="" textlink="">
      <xdr:nvSpPr>
        <xdr:cNvPr id="605" name="テキスト ボックス 604"/>
        <xdr:cNvSpPr txBox="1"/>
      </xdr:nvSpPr>
      <xdr:spPr>
        <a:xfrm>
          <a:off x="19705320" y="1117981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606" name="テキスト ボックス 605"/>
        <xdr:cNvSpPr txBox="1"/>
      </xdr:nvSpPr>
      <xdr:spPr>
        <a:xfrm>
          <a:off x="1884172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607" name="テキスト ボックス 606"/>
        <xdr:cNvSpPr txBox="1"/>
      </xdr:nvSpPr>
      <xdr:spPr>
        <a:xfrm>
          <a:off x="1797812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118110</xdr:rowOff>
    </xdr:from>
    <xdr:to xmlns:xdr="http://schemas.openxmlformats.org/drawingml/2006/spreadsheetDrawing">
      <xdr:col>116</xdr:col>
      <xdr:colOff>114300</xdr:colOff>
      <xdr:row>58</xdr:row>
      <xdr:rowOff>48260</xdr:rowOff>
    </xdr:to>
    <xdr:sp macro="" textlink="">
      <xdr:nvSpPr>
        <xdr:cNvPr id="608" name="楕円 607"/>
        <xdr:cNvSpPr/>
      </xdr:nvSpPr>
      <xdr:spPr>
        <a:xfrm>
          <a:off x="21521420" y="9677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56</xdr:row>
      <xdr:rowOff>140970</xdr:rowOff>
    </xdr:from>
    <xdr:ext cx="469900" cy="258445"/>
    <xdr:sp macro="" textlink="">
      <xdr:nvSpPr>
        <xdr:cNvPr id="609" name="【学校施設】&#10;一人当たり面積該当値テキスト"/>
        <xdr:cNvSpPr txBox="1"/>
      </xdr:nvSpPr>
      <xdr:spPr>
        <a:xfrm>
          <a:off x="21610320" y="95326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49530</xdr:rowOff>
    </xdr:from>
    <xdr:to xmlns:xdr="http://schemas.openxmlformats.org/drawingml/2006/spreadsheetDrawing">
      <xdr:col>112</xdr:col>
      <xdr:colOff>38100</xdr:colOff>
      <xdr:row>57</xdr:row>
      <xdr:rowOff>151130</xdr:rowOff>
    </xdr:to>
    <xdr:sp macro="" textlink="">
      <xdr:nvSpPr>
        <xdr:cNvPr id="610" name="楕円 609"/>
        <xdr:cNvSpPr/>
      </xdr:nvSpPr>
      <xdr:spPr>
        <a:xfrm>
          <a:off x="20708620" y="96088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57</xdr:row>
      <xdr:rowOff>100330</xdr:rowOff>
    </xdr:from>
    <xdr:to xmlns:xdr="http://schemas.openxmlformats.org/drawingml/2006/spreadsheetDrawing">
      <xdr:col>116</xdr:col>
      <xdr:colOff>63500</xdr:colOff>
      <xdr:row>57</xdr:row>
      <xdr:rowOff>167640</xdr:rowOff>
    </xdr:to>
    <xdr:cxnSp macro="">
      <xdr:nvCxnSpPr>
        <xdr:cNvPr id="611" name="直線コネクタ 610"/>
        <xdr:cNvCxnSpPr/>
      </xdr:nvCxnSpPr>
      <xdr:spPr>
        <a:xfrm>
          <a:off x="20759420" y="9659620"/>
          <a:ext cx="8128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58420</xdr:rowOff>
    </xdr:from>
    <xdr:to xmlns:xdr="http://schemas.openxmlformats.org/drawingml/2006/spreadsheetDrawing">
      <xdr:col>107</xdr:col>
      <xdr:colOff>101600</xdr:colOff>
      <xdr:row>57</xdr:row>
      <xdr:rowOff>160020</xdr:rowOff>
    </xdr:to>
    <xdr:sp macro="" textlink="">
      <xdr:nvSpPr>
        <xdr:cNvPr id="612" name="楕円 611"/>
        <xdr:cNvSpPr/>
      </xdr:nvSpPr>
      <xdr:spPr>
        <a:xfrm>
          <a:off x="1983994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100330</xdr:rowOff>
    </xdr:from>
    <xdr:to xmlns:xdr="http://schemas.openxmlformats.org/drawingml/2006/spreadsheetDrawing">
      <xdr:col>111</xdr:col>
      <xdr:colOff>177800</xdr:colOff>
      <xdr:row>57</xdr:row>
      <xdr:rowOff>109220</xdr:rowOff>
    </xdr:to>
    <xdr:cxnSp macro="">
      <xdr:nvCxnSpPr>
        <xdr:cNvPr id="613" name="直線コネクタ 612"/>
        <xdr:cNvCxnSpPr/>
      </xdr:nvCxnSpPr>
      <xdr:spPr>
        <a:xfrm flipV="1">
          <a:off x="19890740" y="9659620"/>
          <a:ext cx="86868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24130</xdr:rowOff>
    </xdr:from>
    <xdr:to xmlns:xdr="http://schemas.openxmlformats.org/drawingml/2006/spreadsheetDrawing">
      <xdr:col>102</xdr:col>
      <xdr:colOff>165100</xdr:colOff>
      <xdr:row>58</xdr:row>
      <xdr:rowOff>125730</xdr:rowOff>
    </xdr:to>
    <xdr:sp macro="" textlink="">
      <xdr:nvSpPr>
        <xdr:cNvPr id="614" name="楕円 613"/>
        <xdr:cNvSpPr/>
      </xdr:nvSpPr>
      <xdr:spPr>
        <a:xfrm>
          <a:off x="18976340" y="975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57</xdr:row>
      <xdr:rowOff>109220</xdr:rowOff>
    </xdr:from>
    <xdr:to xmlns:xdr="http://schemas.openxmlformats.org/drawingml/2006/spreadsheetDrawing">
      <xdr:col>107</xdr:col>
      <xdr:colOff>50800</xdr:colOff>
      <xdr:row>58</xdr:row>
      <xdr:rowOff>74930</xdr:rowOff>
    </xdr:to>
    <xdr:cxnSp macro="">
      <xdr:nvCxnSpPr>
        <xdr:cNvPr id="615" name="直線コネクタ 614"/>
        <xdr:cNvCxnSpPr/>
      </xdr:nvCxnSpPr>
      <xdr:spPr>
        <a:xfrm flipV="1">
          <a:off x="19027140" y="9668510"/>
          <a:ext cx="8636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58</xdr:row>
      <xdr:rowOff>47625</xdr:rowOff>
    </xdr:from>
    <xdr:to xmlns:xdr="http://schemas.openxmlformats.org/drawingml/2006/spreadsheetDrawing">
      <xdr:col>98</xdr:col>
      <xdr:colOff>38100</xdr:colOff>
      <xdr:row>58</xdr:row>
      <xdr:rowOff>149225</xdr:rowOff>
    </xdr:to>
    <xdr:sp macro="" textlink="">
      <xdr:nvSpPr>
        <xdr:cNvPr id="616" name="楕円 615"/>
        <xdr:cNvSpPr/>
      </xdr:nvSpPr>
      <xdr:spPr>
        <a:xfrm>
          <a:off x="18112740" y="97745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58</xdr:row>
      <xdr:rowOff>74930</xdr:rowOff>
    </xdr:from>
    <xdr:to xmlns:xdr="http://schemas.openxmlformats.org/drawingml/2006/spreadsheetDrawing">
      <xdr:col>102</xdr:col>
      <xdr:colOff>114300</xdr:colOff>
      <xdr:row>58</xdr:row>
      <xdr:rowOff>98425</xdr:rowOff>
    </xdr:to>
    <xdr:cxnSp macro="">
      <xdr:nvCxnSpPr>
        <xdr:cNvPr id="617" name="直線コネクタ 616"/>
        <xdr:cNvCxnSpPr/>
      </xdr:nvCxnSpPr>
      <xdr:spPr>
        <a:xfrm flipV="1">
          <a:off x="18163540" y="9801860"/>
          <a:ext cx="8636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73660</xdr:rowOff>
    </xdr:from>
    <xdr:ext cx="469900" cy="258445"/>
    <xdr:sp macro="" textlink="">
      <xdr:nvSpPr>
        <xdr:cNvPr id="618" name="n_1aveValue【学校施設】&#10;一人当たり面積"/>
        <xdr:cNvSpPr txBox="1"/>
      </xdr:nvSpPr>
      <xdr:spPr>
        <a:xfrm>
          <a:off x="20516850" y="101358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88265</xdr:rowOff>
    </xdr:from>
    <xdr:ext cx="466725" cy="255905"/>
    <xdr:sp macro="" textlink="">
      <xdr:nvSpPr>
        <xdr:cNvPr id="619" name="n_2aveValue【学校施設】&#10;一人当たり面積"/>
        <xdr:cNvSpPr txBox="1"/>
      </xdr:nvSpPr>
      <xdr:spPr>
        <a:xfrm>
          <a:off x="19660870" y="1015047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99695</xdr:rowOff>
    </xdr:from>
    <xdr:ext cx="466725" cy="256540"/>
    <xdr:sp macro="" textlink="">
      <xdr:nvSpPr>
        <xdr:cNvPr id="620" name="n_3aveValue【学校施設】&#10;一人当たり面積"/>
        <xdr:cNvSpPr txBox="1"/>
      </xdr:nvSpPr>
      <xdr:spPr>
        <a:xfrm>
          <a:off x="18797270" y="10161905"/>
          <a:ext cx="466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102870</xdr:rowOff>
    </xdr:from>
    <xdr:ext cx="467360" cy="257810"/>
    <xdr:sp macro="" textlink="">
      <xdr:nvSpPr>
        <xdr:cNvPr id="621" name="n_4aveValue【学校施設】&#10;一人当たり面積"/>
        <xdr:cNvSpPr txBox="1"/>
      </xdr:nvSpPr>
      <xdr:spPr>
        <a:xfrm>
          <a:off x="17933670" y="1016508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55</xdr:row>
      <xdr:rowOff>167640</xdr:rowOff>
    </xdr:from>
    <xdr:ext cx="469900" cy="256540"/>
    <xdr:sp macro="" textlink="">
      <xdr:nvSpPr>
        <xdr:cNvPr id="622" name="n_1mainValue【学校施設】&#10;一人当たり面積"/>
        <xdr:cNvSpPr txBox="1"/>
      </xdr:nvSpPr>
      <xdr:spPr>
        <a:xfrm>
          <a:off x="20516850" y="93916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56</xdr:row>
      <xdr:rowOff>5080</xdr:rowOff>
    </xdr:from>
    <xdr:ext cx="466725" cy="259080"/>
    <xdr:sp macro="" textlink="">
      <xdr:nvSpPr>
        <xdr:cNvPr id="623" name="n_2mainValue【学校施設】&#10;一人当たり面積"/>
        <xdr:cNvSpPr txBox="1"/>
      </xdr:nvSpPr>
      <xdr:spPr>
        <a:xfrm>
          <a:off x="19660870" y="93967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56</xdr:row>
      <xdr:rowOff>142240</xdr:rowOff>
    </xdr:from>
    <xdr:ext cx="466725" cy="257810"/>
    <xdr:sp macro="" textlink="">
      <xdr:nvSpPr>
        <xdr:cNvPr id="624" name="n_3mainValue【学校施設】&#10;一人当たり面積"/>
        <xdr:cNvSpPr txBox="1"/>
      </xdr:nvSpPr>
      <xdr:spPr>
        <a:xfrm>
          <a:off x="18797270" y="953389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56</xdr:row>
      <xdr:rowOff>166370</xdr:rowOff>
    </xdr:from>
    <xdr:ext cx="467360" cy="255905"/>
    <xdr:sp macro="" textlink="">
      <xdr:nvSpPr>
        <xdr:cNvPr id="625" name="n_4mainValue【学校施設】&#10;一人当たり面積"/>
        <xdr:cNvSpPr txBox="1"/>
      </xdr:nvSpPr>
      <xdr:spPr>
        <a:xfrm>
          <a:off x="17933670" y="9558020"/>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6" name="正方形/長方形 625"/>
        <xdr:cNvSpPr/>
      </xdr:nvSpPr>
      <xdr:spPr>
        <a:xfrm>
          <a:off x="12115800" y="1155573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7" name="正方形/長方形 626"/>
        <xdr:cNvSpPr/>
      </xdr:nvSpPr>
      <xdr:spPr>
        <a:xfrm>
          <a:off x="122377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8" name="正方形/長方形 627"/>
        <xdr:cNvSpPr/>
      </xdr:nvSpPr>
      <xdr:spPr>
        <a:xfrm>
          <a:off x="122377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9" name="正方形/長方形 628"/>
        <xdr:cNvSpPr/>
      </xdr:nvSpPr>
      <xdr:spPr>
        <a:xfrm>
          <a:off x="13228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0" name="正方形/長方形 629"/>
        <xdr:cNvSpPr/>
      </xdr:nvSpPr>
      <xdr:spPr>
        <a:xfrm>
          <a:off x="13228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1" name="正方形/長方形 630"/>
        <xdr:cNvSpPr/>
      </xdr:nvSpPr>
      <xdr:spPr>
        <a:xfrm>
          <a:off x="1434084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2" name="正方形/長方形 631"/>
        <xdr:cNvSpPr/>
      </xdr:nvSpPr>
      <xdr:spPr>
        <a:xfrm>
          <a:off x="1434084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3" name="正方形/長方形 632"/>
        <xdr:cNvSpPr/>
      </xdr:nvSpPr>
      <xdr:spPr>
        <a:xfrm>
          <a:off x="12115800" y="1267206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275" cy="222885"/>
    <xdr:sp macro="" textlink="">
      <xdr:nvSpPr>
        <xdr:cNvPr id="634" name="テキスト ボックス 633"/>
        <xdr:cNvSpPr txBox="1"/>
      </xdr:nvSpPr>
      <xdr:spPr>
        <a:xfrm>
          <a:off x="12077700" y="12485370"/>
          <a:ext cx="2952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5" name="直線コネクタ 634"/>
        <xdr:cNvCxnSpPr/>
      </xdr:nvCxnSpPr>
      <xdr:spPr>
        <a:xfrm>
          <a:off x="12115800" y="14908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820" cy="258445"/>
    <xdr:sp macro="" textlink="">
      <xdr:nvSpPr>
        <xdr:cNvPr id="636" name="テキスト ボックス 635"/>
        <xdr:cNvSpPr txBox="1"/>
      </xdr:nvSpPr>
      <xdr:spPr>
        <a:xfrm>
          <a:off x="11663680" y="1476629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167640</xdr:rowOff>
    </xdr:from>
    <xdr:to xmlns:xdr="http://schemas.openxmlformats.org/drawingml/2006/spreadsheetDrawing">
      <xdr:col>89</xdr:col>
      <xdr:colOff>177800</xdr:colOff>
      <xdr:row>86</xdr:row>
      <xdr:rowOff>167640</xdr:rowOff>
    </xdr:to>
    <xdr:cxnSp macro="">
      <xdr:nvCxnSpPr>
        <xdr:cNvPr id="637" name="直線コネクタ 636"/>
        <xdr:cNvCxnSpPr/>
      </xdr:nvCxnSpPr>
      <xdr:spPr>
        <a:xfrm>
          <a:off x="12115800" y="14588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4820" cy="259080"/>
    <xdr:sp macro="" textlink="">
      <xdr:nvSpPr>
        <xdr:cNvPr id="638" name="テキスト ボックス 637"/>
        <xdr:cNvSpPr txBox="1"/>
      </xdr:nvSpPr>
      <xdr:spPr>
        <a:xfrm>
          <a:off x="11663680" y="144475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39" name="直線コネクタ 638"/>
        <xdr:cNvCxnSpPr/>
      </xdr:nvCxnSpPr>
      <xdr:spPr>
        <a:xfrm>
          <a:off x="12115800" y="142665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6540"/>
    <xdr:sp macro="" textlink="">
      <xdr:nvSpPr>
        <xdr:cNvPr id="640" name="テキスト ボックス 639"/>
        <xdr:cNvSpPr txBox="1"/>
      </xdr:nvSpPr>
      <xdr:spPr>
        <a:xfrm>
          <a:off x="11722735" y="1412811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41" name="直線コネクタ 640"/>
        <xdr:cNvCxnSpPr/>
      </xdr:nvCxnSpPr>
      <xdr:spPr>
        <a:xfrm>
          <a:off x="12115800" y="139477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42" name="テキスト ボックス 641"/>
        <xdr:cNvSpPr txBox="1"/>
      </xdr:nvSpPr>
      <xdr:spPr>
        <a:xfrm>
          <a:off x="11722735" y="13809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46990</xdr:rowOff>
    </xdr:from>
    <xdr:to xmlns:xdr="http://schemas.openxmlformats.org/drawingml/2006/spreadsheetDrawing">
      <xdr:col>89</xdr:col>
      <xdr:colOff>177800</xdr:colOff>
      <xdr:row>81</xdr:row>
      <xdr:rowOff>46990</xdr:rowOff>
    </xdr:to>
    <xdr:cxnSp macro="">
      <xdr:nvCxnSpPr>
        <xdr:cNvPr id="643" name="直線コネクタ 642"/>
        <xdr:cNvCxnSpPr/>
      </xdr:nvCxnSpPr>
      <xdr:spPr>
        <a:xfrm>
          <a:off x="12115800" y="13629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6540"/>
    <xdr:sp macro="" textlink="">
      <xdr:nvSpPr>
        <xdr:cNvPr id="644" name="テキスト ボックス 643"/>
        <xdr:cNvSpPr txBox="1"/>
      </xdr:nvSpPr>
      <xdr:spPr>
        <a:xfrm>
          <a:off x="11722735" y="134905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45" name="直線コネクタ 644"/>
        <xdr:cNvCxnSpPr/>
      </xdr:nvCxnSpPr>
      <xdr:spPr>
        <a:xfrm>
          <a:off x="12115800" y="133108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8445"/>
    <xdr:sp macro="" textlink="">
      <xdr:nvSpPr>
        <xdr:cNvPr id="646" name="テキスト ボックス 645"/>
        <xdr:cNvSpPr txBox="1"/>
      </xdr:nvSpPr>
      <xdr:spPr>
        <a:xfrm>
          <a:off x="11722735" y="1317180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47" name="直線コネクタ 646"/>
        <xdr:cNvCxnSpPr/>
      </xdr:nvCxnSpPr>
      <xdr:spPr>
        <a:xfrm>
          <a:off x="12115800" y="1299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6550" cy="258445"/>
    <xdr:sp macro="" textlink="">
      <xdr:nvSpPr>
        <xdr:cNvPr id="648" name="テキスト ボックス 647"/>
        <xdr:cNvSpPr txBox="1"/>
      </xdr:nvSpPr>
      <xdr:spPr>
        <a:xfrm>
          <a:off x="11786870" y="12852400"/>
          <a:ext cx="336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9" name="直線コネクタ 648"/>
        <xdr:cNvCxnSpPr/>
      </xdr:nvCxnSpPr>
      <xdr:spPr>
        <a:xfrm>
          <a:off x="12115800" y="12672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50" name="【児童館】&#10;有形固定資産減価償却率グラフ枠"/>
        <xdr:cNvSpPr/>
      </xdr:nvSpPr>
      <xdr:spPr>
        <a:xfrm>
          <a:off x="12115800" y="1267206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40640</xdr:rowOff>
    </xdr:from>
    <xdr:to xmlns:xdr="http://schemas.openxmlformats.org/drawingml/2006/spreadsheetDrawing">
      <xdr:col>85</xdr:col>
      <xdr:colOff>126365</xdr:colOff>
      <xdr:row>86</xdr:row>
      <xdr:rowOff>167640</xdr:rowOff>
    </xdr:to>
    <xdr:cxnSp macro="">
      <xdr:nvCxnSpPr>
        <xdr:cNvPr id="651" name="直線コネクタ 650"/>
        <xdr:cNvCxnSpPr/>
      </xdr:nvCxnSpPr>
      <xdr:spPr>
        <a:xfrm flipV="1">
          <a:off x="15887065" y="1312037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52" name="【児童館】&#10;有形固定資産減価償却率最小値テキスト"/>
        <xdr:cNvSpPr txBox="1"/>
      </xdr:nvSpPr>
      <xdr:spPr>
        <a:xfrm>
          <a:off x="15925800" y="14589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167640</xdr:rowOff>
    </xdr:from>
    <xdr:to xmlns:xdr="http://schemas.openxmlformats.org/drawingml/2006/spreadsheetDrawing">
      <xdr:col>86</xdr:col>
      <xdr:colOff>25400</xdr:colOff>
      <xdr:row>86</xdr:row>
      <xdr:rowOff>167640</xdr:rowOff>
    </xdr:to>
    <xdr:cxnSp macro="">
      <xdr:nvCxnSpPr>
        <xdr:cNvPr id="653" name="直線コネクタ 652"/>
        <xdr:cNvCxnSpPr/>
      </xdr:nvCxnSpPr>
      <xdr:spPr>
        <a:xfrm>
          <a:off x="15798800" y="145884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158750</xdr:rowOff>
    </xdr:from>
    <xdr:ext cx="340360" cy="255905"/>
    <xdr:sp macro="" textlink="">
      <xdr:nvSpPr>
        <xdr:cNvPr id="654" name="【児童館】&#10;有形固定資産減価償却率最大値テキスト"/>
        <xdr:cNvSpPr txBox="1"/>
      </xdr:nvSpPr>
      <xdr:spPr>
        <a:xfrm>
          <a:off x="15925800" y="12903200"/>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40640</xdr:rowOff>
    </xdr:from>
    <xdr:to xmlns:xdr="http://schemas.openxmlformats.org/drawingml/2006/spreadsheetDrawing">
      <xdr:col>86</xdr:col>
      <xdr:colOff>25400</xdr:colOff>
      <xdr:row>78</xdr:row>
      <xdr:rowOff>40640</xdr:rowOff>
    </xdr:to>
    <xdr:cxnSp macro="">
      <xdr:nvCxnSpPr>
        <xdr:cNvPr id="655" name="直線コネクタ 654"/>
        <xdr:cNvCxnSpPr/>
      </xdr:nvCxnSpPr>
      <xdr:spPr>
        <a:xfrm>
          <a:off x="15798800" y="131203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28575</xdr:rowOff>
    </xdr:from>
    <xdr:ext cx="405130" cy="258445"/>
    <xdr:sp macro="" textlink="">
      <xdr:nvSpPr>
        <xdr:cNvPr id="656" name="【児童館】&#10;有形固定資産減価償却率平均値テキスト"/>
        <xdr:cNvSpPr txBox="1"/>
      </xdr:nvSpPr>
      <xdr:spPr>
        <a:xfrm>
          <a:off x="15925800" y="136112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5080</xdr:rowOff>
    </xdr:from>
    <xdr:to xmlns:xdr="http://schemas.openxmlformats.org/drawingml/2006/spreadsheetDrawing">
      <xdr:col>85</xdr:col>
      <xdr:colOff>177800</xdr:colOff>
      <xdr:row>82</xdr:row>
      <xdr:rowOff>106680</xdr:rowOff>
    </xdr:to>
    <xdr:sp macro="" textlink="">
      <xdr:nvSpPr>
        <xdr:cNvPr id="657" name="フローチャート: 判断 656"/>
        <xdr:cNvSpPr/>
      </xdr:nvSpPr>
      <xdr:spPr>
        <a:xfrm>
          <a:off x="15836900" y="1375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152400</xdr:rowOff>
    </xdr:from>
    <xdr:to xmlns:xdr="http://schemas.openxmlformats.org/drawingml/2006/spreadsheetDrawing">
      <xdr:col>81</xdr:col>
      <xdr:colOff>101600</xdr:colOff>
      <xdr:row>82</xdr:row>
      <xdr:rowOff>82550</xdr:rowOff>
    </xdr:to>
    <xdr:sp macro="" textlink="">
      <xdr:nvSpPr>
        <xdr:cNvPr id="658" name="フローチャート: 判断 657"/>
        <xdr:cNvSpPr/>
      </xdr:nvSpPr>
      <xdr:spPr>
        <a:xfrm>
          <a:off x="15019020" y="13735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135890</xdr:rowOff>
    </xdr:from>
    <xdr:to xmlns:xdr="http://schemas.openxmlformats.org/drawingml/2006/spreadsheetDrawing">
      <xdr:col>76</xdr:col>
      <xdr:colOff>165100</xdr:colOff>
      <xdr:row>82</xdr:row>
      <xdr:rowOff>66040</xdr:rowOff>
    </xdr:to>
    <xdr:sp macro="" textlink="">
      <xdr:nvSpPr>
        <xdr:cNvPr id="659" name="フローチャート: 判断 658"/>
        <xdr:cNvSpPr/>
      </xdr:nvSpPr>
      <xdr:spPr>
        <a:xfrm>
          <a:off x="1415542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139065</xdr:rowOff>
    </xdr:from>
    <xdr:to xmlns:xdr="http://schemas.openxmlformats.org/drawingml/2006/spreadsheetDrawing">
      <xdr:col>72</xdr:col>
      <xdr:colOff>38100</xdr:colOff>
      <xdr:row>82</xdr:row>
      <xdr:rowOff>69215</xdr:rowOff>
    </xdr:to>
    <xdr:sp macro="" textlink="">
      <xdr:nvSpPr>
        <xdr:cNvPr id="660" name="フローチャート: 判断 659"/>
        <xdr:cNvSpPr/>
      </xdr:nvSpPr>
      <xdr:spPr>
        <a:xfrm>
          <a:off x="13291820" y="137217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119380</xdr:rowOff>
    </xdr:from>
    <xdr:to xmlns:xdr="http://schemas.openxmlformats.org/drawingml/2006/spreadsheetDrawing">
      <xdr:col>67</xdr:col>
      <xdr:colOff>101600</xdr:colOff>
      <xdr:row>82</xdr:row>
      <xdr:rowOff>49530</xdr:rowOff>
    </xdr:to>
    <xdr:sp macro="" textlink="">
      <xdr:nvSpPr>
        <xdr:cNvPr id="661" name="フローチャート: 判断 660"/>
        <xdr:cNvSpPr/>
      </xdr:nvSpPr>
      <xdr:spPr>
        <a:xfrm>
          <a:off x="12423140" y="13702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2" name="テキスト ボックス 661"/>
        <xdr:cNvSpPr txBox="1"/>
      </xdr:nvSpPr>
      <xdr:spPr>
        <a:xfrm>
          <a:off x="157022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1365" cy="259080"/>
    <xdr:sp macro="" textlink="">
      <xdr:nvSpPr>
        <xdr:cNvPr id="663" name="テキスト ボックス 662"/>
        <xdr:cNvSpPr txBox="1"/>
      </xdr:nvSpPr>
      <xdr:spPr>
        <a:xfrm>
          <a:off x="1488440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4" name="テキスト ボックス 663"/>
        <xdr:cNvSpPr txBox="1"/>
      </xdr:nvSpPr>
      <xdr:spPr>
        <a:xfrm>
          <a:off x="140208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5" name="テキスト ボックス 664"/>
        <xdr:cNvSpPr txBox="1"/>
      </xdr:nvSpPr>
      <xdr:spPr>
        <a:xfrm>
          <a:off x="131572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1365" cy="259080"/>
    <xdr:sp macro="" textlink="">
      <xdr:nvSpPr>
        <xdr:cNvPr id="666" name="テキスト ボックス 665"/>
        <xdr:cNvSpPr txBox="1"/>
      </xdr:nvSpPr>
      <xdr:spPr>
        <a:xfrm>
          <a:off x="1228852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26670</xdr:rowOff>
    </xdr:from>
    <xdr:to xmlns:xdr="http://schemas.openxmlformats.org/drawingml/2006/spreadsheetDrawing">
      <xdr:col>85</xdr:col>
      <xdr:colOff>177800</xdr:colOff>
      <xdr:row>82</xdr:row>
      <xdr:rowOff>128270</xdr:rowOff>
    </xdr:to>
    <xdr:sp macro="" textlink="">
      <xdr:nvSpPr>
        <xdr:cNvPr id="667" name="楕円 666"/>
        <xdr:cNvSpPr/>
      </xdr:nvSpPr>
      <xdr:spPr>
        <a:xfrm>
          <a:off x="15836900" y="137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5080</xdr:rowOff>
    </xdr:from>
    <xdr:ext cx="405130" cy="259080"/>
    <xdr:sp macro="" textlink="">
      <xdr:nvSpPr>
        <xdr:cNvPr id="668" name="【児童館】&#10;有形固定資産減価償却率該当値テキスト"/>
        <xdr:cNvSpPr txBox="1"/>
      </xdr:nvSpPr>
      <xdr:spPr>
        <a:xfrm>
          <a:off x="15925800" y="13755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111125</xdr:rowOff>
    </xdr:from>
    <xdr:to xmlns:xdr="http://schemas.openxmlformats.org/drawingml/2006/spreadsheetDrawing">
      <xdr:col>81</xdr:col>
      <xdr:colOff>101600</xdr:colOff>
      <xdr:row>82</xdr:row>
      <xdr:rowOff>41275</xdr:rowOff>
    </xdr:to>
    <xdr:sp macro="" textlink="">
      <xdr:nvSpPr>
        <xdr:cNvPr id="669" name="楕円 668"/>
        <xdr:cNvSpPr/>
      </xdr:nvSpPr>
      <xdr:spPr>
        <a:xfrm>
          <a:off x="15019020" y="13693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161925</xdr:rowOff>
    </xdr:from>
    <xdr:to xmlns:xdr="http://schemas.openxmlformats.org/drawingml/2006/spreadsheetDrawing">
      <xdr:col>85</xdr:col>
      <xdr:colOff>127000</xdr:colOff>
      <xdr:row>82</xdr:row>
      <xdr:rowOff>77470</xdr:rowOff>
    </xdr:to>
    <xdr:cxnSp macro="">
      <xdr:nvCxnSpPr>
        <xdr:cNvPr id="670" name="直線コネクタ 669"/>
        <xdr:cNvCxnSpPr/>
      </xdr:nvCxnSpPr>
      <xdr:spPr>
        <a:xfrm>
          <a:off x="15069820" y="13744575"/>
          <a:ext cx="81788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26670</xdr:rowOff>
    </xdr:from>
    <xdr:to xmlns:xdr="http://schemas.openxmlformats.org/drawingml/2006/spreadsheetDrawing">
      <xdr:col>76</xdr:col>
      <xdr:colOff>165100</xdr:colOff>
      <xdr:row>81</xdr:row>
      <xdr:rowOff>128270</xdr:rowOff>
    </xdr:to>
    <xdr:sp macro="" textlink="">
      <xdr:nvSpPr>
        <xdr:cNvPr id="671" name="楕円 670"/>
        <xdr:cNvSpPr/>
      </xdr:nvSpPr>
      <xdr:spPr>
        <a:xfrm>
          <a:off x="1415542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77470</xdr:rowOff>
    </xdr:from>
    <xdr:to xmlns:xdr="http://schemas.openxmlformats.org/drawingml/2006/spreadsheetDrawing">
      <xdr:col>81</xdr:col>
      <xdr:colOff>50800</xdr:colOff>
      <xdr:row>81</xdr:row>
      <xdr:rowOff>161925</xdr:rowOff>
    </xdr:to>
    <xdr:cxnSp macro="">
      <xdr:nvCxnSpPr>
        <xdr:cNvPr id="672" name="直線コネクタ 671"/>
        <xdr:cNvCxnSpPr/>
      </xdr:nvCxnSpPr>
      <xdr:spPr>
        <a:xfrm>
          <a:off x="14206220" y="13660120"/>
          <a:ext cx="8636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84455</xdr:rowOff>
    </xdr:from>
    <xdr:to xmlns:xdr="http://schemas.openxmlformats.org/drawingml/2006/spreadsheetDrawing">
      <xdr:col>72</xdr:col>
      <xdr:colOff>38100</xdr:colOff>
      <xdr:row>82</xdr:row>
      <xdr:rowOff>13970</xdr:rowOff>
    </xdr:to>
    <xdr:sp macro="" textlink="">
      <xdr:nvSpPr>
        <xdr:cNvPr id="673" name="楕円 672"/>
        <xdr:cNvSpPr/>
      </xdr:nvSpPr>
      <xdr:spPr>
        <a:xfrm>
          <a:off x="13291820" y="13667105"/>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81</xdr:row>
      <xdr:rowOff>77470</xdr:rowOff>
    </xdr:from>
    <xdr:to xmlns:xdr="http://schemas.openxmlformats.org/drawingml/2006/spreadsheetDrawing">
      <xdr:col>76</xdr:col>
      <xdr:colOff>114300</xdr:colOff>
      <xdr:row>81</xdr:row>
      <xdr:rowOff>134620</xdr:rowOff>
    </xdr:to>
    <xdr:cxnSp macro="">
      <xdr:nvCxnSpPr>
        <xdr:cNvPr id="674" name="直線コネクタ 673"/>
        <xdr:cNvCxnSpPr/>
      </xdr:nvCxnSpPr>
      <xdr:spPr>
        <a:xfrm flipV="1">
          <a:off x="13342620" y="13660120"/>
          <a:ext cx="8636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1905</xdr:rowOff>
    </xdr:from>
    <xdr:to xmlns:xdr="http://schemas.openxmlformats.org/drawingml/2006/spreadsheetDrawing">
      <xdr:col>67</xdr:col>
      <xdr:colOff>101600</xdr:colOff>
      <xdr:row>81</xdr:row>
      <xdr:rowOff>103505</xdr:rowOff>
    </xdr:to>
    <xdr:sp macro="" textlink="">
      <xdr:nvSpPr>
        <xdr:cNvPr id="675" name="楕円 674"/>
        <xdr:cNvSpPr/>
      </xdr:nvSpPr>
      <xdr:spPr>
        <a:xfrm>
          <a:off x="12423140" y="1358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81</xdr:row>
      <xdr:rowOff>52705</xdr:rowOff>
    </xdr:from>
    <xdr:to xmlns:xdr="http://schemas.openxmlformats.org/drawingml/2006/spreadsheetDrawing">
      <xdr:col>71</xdr:col>
      <xdr:colOff>177800</xdr:colOff>
      <xdr:row>81</xdr:row>
      <xdr:rowOff>134620</xdr:rowOff>
    </xdr:to>
    <xdr:cxnSp macro="">
      <xdr:nvCxnSpPr>
        <xdr:cNvPr id="676" name="直線コネクタ 675"/>
        <xdr:cNvCxnSpPr/>
      </xdr:nvCxnSpPr>
      <xdr:spPr>
        <a:xfrm>
          <a:off x="12473940" y="13635355"/>
          <a:ext cx="86868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73660</xdr:rowOff>
    </xdr:from>
    <xdr:ext cx="405130" cy="258445"/>
    <xdr:sp macro="" textlink="">
      <xdr:nvSpPr>
        <xdr:cNvPr id="677" name="n_1aveValue【児童館】&#10;有形固定資産減価償却率"/>
        <xdr:cNvSpPr txBox="1"/>
      </xdr:nvSpPr>
      <xdr:spPr>
        <a:xfrm>
          <a:off x="14859635" y="138239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57150</xdr:rowOff>
    </xdr:from>
    <xdr:ext cx="401955" cy="259080"/>
    <xdr:sp macro="" textlink="">
      <xdr:nvSpPr>
        <xdr:cNvPr id="678" name="n_2aveValue【児童館】&#10;有形固定資産減価償却率"/>
        <xdr:cNvSpPr txBox="1"/>
      </xdr:nvSpPr>
      <xdr:spPr>
        <a:xfrm>
          <a:off x="14008735" y="138074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60325</xdr:rowOff>
    </xdr:from>
    <xdr:ext cx="401955" cy="259080"/>
    <xdr:sp macro="" textlink="">
      <xdr:nvSpPr>
        <xdr:cNvPr id="679" name="n_3aveValue【児童館】&#10;有形固定資産減価償却率"/>
        <xdr:cNvSpPr txBox="1"/>
      </xdr:nvSpPr>
      <xdr:spPr>
        <a:xfrm>
          <a:off x="13145135" y="138106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40640</xdr:rowOff>
    </xdr:from>
    <xdr:ext cx="402590" cy="256540"/>
    <xdr:sp macro="" textlink="">
      <xdr:nvSpPr>
        <xdr:cNvPr id="680" name="n_4aveValue【児童館】&#10;有形固定資産減価償却率"/>
        <xdr:cNvSpPr txBox="1"/>
      </xdr:nvSpPr>
      <xdr:spPr>
        <a:xfrm>
          <a:off x="12276455" y="137909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57785</xdr:rowOff>
    </xdr:from>
    <xdr:ext cx="405130" cy="259080"/>
    <xdr:sp macro="" textlink="">
      <xdr:nvSpPr>
        <xdr:cNvPr id="681" name="n_1mainValue【児童館】&#10;有形固定資産減価償却率"/>
        <xdr:cNvSpPr txBox="1"/>
      </xdr:nvSpPr>
      <xdr:spPr>
        <a:xfrm>
          <a:off x="14859635" y="13472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144780</xdr:rowOff>
    </xdr:from>
    <xdr:ext cx="401955" cy="255270"/>
    <xdr:sp macro="" textlink="">
      <xdr:nvSpPr>
        <xdr:cNvPr id="682" name="n_2mainValue【児童館】&#10;有形固定資産減価償却率"/>
        <xdr:cNvSpPr txBox="1"/>
      </xdr:nvSpPr>
      <xdr:spPr>
        <a:xfrm>
          <a:off x="14008735" y="13392150"/>
          <a:ext cx="4019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30480</xdr:rowOff>
    </xdr:from>
    <xdr:ext cx="401955" cy="255905"/>
    <xdr:sp macro="" textlink="">
      <xdr:nvSpPr>
        <xdr:cNvPr id="683" name="n_3mainValue【児童館】&#10;有形固定資産減価償却率"/>
        <xdr:cNvSpPr txBox="1"/>
      </xdr:nvSpPr>
      <xdr:spPr>
        <a:xfrm>
          <a:off x="13145135" y="134454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120650</xdr:rowOff>
    </xdr:from>
    <xdr:ext cx="402590" cy="256540"/>
    <xdr:sp macro="" textlink="">
      <xdr:nvSpPr>
        <xdr:cNvPr id="684" name="n_4mainValue【児童館】&#10;有形固定資産減価償却率"/>
        <xdr:cNvSpPr txBox="1"/>
      </xdr:nvSpPr>
      <xdr:spPr>
        <a:xfrm>
          <a:off x="12276455" y="133680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5" name="正方形/長方形 684"/>
        <xdr:cNvSpPr/>
      </xdr:nvSpPr>
      <xdr:spPr>
        <a:xfrm>
          <a:off x="17800320" y="1155573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6" name="正方形/長方形 685"/>
        <xdr:cNvSpPr/>
      </xdr:nvSpPr>
      <xdr:spPr>
        <a:xfrm>
          <a:off x="17927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7" name="正方形/長方形 686"/>
        <xdr:cNvSpPr/>
      </xdr:nvSpPr>
      <xdr:spPr>
        <a:xfrm>
          <a:off x="17927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8" name="正方形/長方形 687"/>
        <xdr:cNvSpPr/>
      </xdr:nvSpPr>
      <xdr:spPr>
        <a:xfrm>
          <a:off x="1891284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9" name="正方形/長方形 688"/>
        <xdr:cNvSpPr/>
      </xdr:nvSpPr>
      <xdr:spPr>
        <a:xfrm>
          <a:off x="1891284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90" name="正方形/長方形 689"/>
        <xdr:cNvSpPr/>
      </xdr:nvSpPr>
      <xdr:spPr>
        <a:xfrm>
          <a:off x="2002536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91" name="正方形/長方形 690"/>
        <xdr:cNvSpPr/>
      </xdr:nvSpPr>
      <xdr:spPr>
        <a:xfrm>
          <a:off x="2002536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2" name="正方形/長方形 691"/>
        <xdr:cNvSpPr/>
      </xdr:nvSpPr>
      <xdr:spPr>
        <a:xfrm>
          <a:off x="17800320" y="1267206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2885"/>
    <xdr:sp macro="" textlink="">
      <xdr:nvSpPr>
        <xdr:cNvPr id="693" name="テキスト ボックス 692"/>
        <xdr:cNvSpPr txBox="1"/>
      </xdr:nvSpPr>
      <xdr:spPr>
        <a:xfrm>
          <a:off x="17767300" y="1248537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4" name="直線コネクタ 693"/>
        <xdr:cNvCxnSpPr/>
      </xdr:nvCxnSpPr>
      <xdr:spPr>
        <a:xfrm>
          <a:off x="17800320" y="14908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95" name="直線コネクタ 694"/>
        <xdr:cNvCxnSpPr/>
      </xdr:nvCxnSpPr>
      <xdr:spPr>
        <a:xfrm>
          <a:off x="17800320" y="144589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4820" cy="259080"/>
    <xdr:sp macro="" textlink="">
      <xdr:nvSpPr>
        <xdr:cNvPr id="696" name="テキスト ボックス 695"/>
        <xdr:cNvSpPr txBox="1"/>
      </xdr:nvSpPr>
      <xdr:spPr>
        <a:xfrm>
          <a:off x="17348200" y="143205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97" name="直線コネクタ 696"/>
        <xdr:cNvCxnSpPr/>
      </xdr:nvCxnSpPr>
      <xdr:spPr>
        <a:xfrm>
          <a:off x="17800320" y="140131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4820" cy="258445"/>
    <xdr:sp macro="" textlink="">
      <xdr:nvSpPr>
        <xdr:cNvPr id="698" name="テキスト ボックス 697"/>
        <xdr:cNvSpPr txBox="1"/>
      </xdr:nvSpPr>
      <xdr:spPr>
        <a:xfrm>
          <a:off x="17348200" y="1387475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99" name="直線コネクタ 698"/>
        <xdr:cNvCxnSpPr/>
      </xdr:nvCxnSpPr>
      <xdr:spPr>
        <a:xfrm>
          <a:off x="17800320" y="135674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4820" cy="258445"/>
    <xdr:sp macro="" textlink="">
      <xdr:nvSpPr>
        <xdr:cNvPr id="700" name="テキスト ボックス 699"/>
        <xdr:cNvSpPr txBox="1"/>
      </xdr:nvSpPr>
      <xdr:spPr>
        <a:xfrm>
          <a:off x="17348200" y="1342517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01" name="直線コネクタ 700"/>
        <xdr:cNvCxnSpPr/>
      </xdr:nvCxnSpPr>
      <xdr:spPr>
        <a:xfrm>
          <a:off x="17800320" y="13117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4820" cy="259080"/>
    <xdr:sp macro="" textlink="">
      <xdr:nvSpPr>
        <xdr:cNvPr id="702" name="テキスト ボックス 701"/>
        <xdr:cNvSpPr txBox="1"/>
      </xdr:nvSpPr>
      <xdr:spPr>
        <a:xfrm>
          <a:off x="17348200" y="129794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3" name="直線コネクタ 702"/>
        <xdr:cNvCxnSpPr/>
      </xdr:nvCxnSpPr>
      <xdr:spPr>
        <a:xfrm>
          <a:off x="17800320" y="12672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820" cy="258445"/>
    <xdr:sp macro="" textlink="">
      <xdr:nvSpPr>
        <xdr:cNvPr id="704" name="テキスト ボックス 703"/>
        <xdr:cNvSpPr txBox="1"/>
      </xdr:nvSpPr>
      <xdr:spPr>
        <a:xfrm>
          <a:off x="17348200" y="1253363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5" name="【児童館】&#10;一人当たり面積グラフ枠"/>
        <xdr:cNvSpPr/>
      </xdr:nvSpPr>
      <xdr:spPr>
        <a:xfrm>
          <a:off x="17800320" y="1267206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45085</xdr:rowOff>
    </xdr:from>
    <xdr:to xmlns:xdr="http://schemas.openxmlformats.org/drawingml/2006/spreadsheetDrawing">
      <xdr:col>116</xdr:col>
      <xdr:colOff>62865</xdr:colOff>
      <xdr:row>86</xdr:row>
      <xdr:rowOff>10795</xdr:rowOff>
    </xdr:to>
    <xdr:cxnSp macro="">
      <xdr:nvCxnSpPr>
        <xdr:cNvPr id="706" name="直線コネクタ 705"/>
        <xdr:cNvCxnSpPr/>
      </xdr:nvCxnSpPr>
      <xdr:spPr>
        <a:xfrm flipV="1">
          <a:off x="21571585" y="13292455"/>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14605</xdr:rowOff>
    </xdr:from>
    <xdr:ext cx="469900" cy="258445"/>
    <xdr:sp macro="" textlink="">
      <xdr:nvSpPr>
        <xdr:cNvPr id="707" name="【児童館】&#10;一人当たり面積最小値テキスト"/>
        <xdr:cNvSpPr txBox="1"/>
      </xdr:nvSpPr>
      <xdr:spPr>
        <a:xfrm>
          <a:off x="21610320" y="144354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10795</xdr:rowOff>
    </xdr:from>
    <xdr:to xmlns:xdr="http://schemas.openxmlformats.org/drawingml/2006/spreadsheetDrawing">
      <xdr:col>116</xdr:col>
      <xdr:colOff>152400</xdr:colOff>
      <xdr:row>86</xdr:row>
      <xdr:rowOff>10795</xdr:rowOff>
    </xdr:to>
    <xdr:cxnSp macro="">
      <xdr:nvCxnSpPr>
        <xdr:cNvPr id="708" name="直線コネクタ 707"/>
        <xdr:cNvCxnSpPr/>
      </xdr:nvCxnSpPr>
      <xdr:spPr>
        <a:xfrm>
          <a:off x="21488400" y="144316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163195</xdr:rowOff>
    </xdr:from>
    <xdr:ext cx="469900" cy="258445"/>
    <xdr:sp macro="" textlink="">
      <xdr:nvSpPr>
        <xdr:cNvPr id="709" name="【児童館】&#10;一人当たり面積最大値テキスト"/>
        <xdr:cNvSpPr txBox="1"/>
      </xdr:nvSpPr>
      <xdr:spPr>
        <a:xfrm>
          <a:off x="21610320" y="130752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45085</xdr:rowOff>
    </xdr:from>
    <xdr:to xmlns:xdr="http://schemas.openxmlformats.org/drawingml/2006/spreadsheetDrawing">
      <xdr:col>116</xdr:col>
      <xdr:colOff>152400</xdr:colOff>
      <xdr:row>79</xdr:row>
      <xdr:rowOff>45085</xdr:rowOff>
    </xdr:to>
    <xdr:cxnSp macro="">
      <xdr:nvCxnSpPr>
        <xdr:cNvPr id="710" name="直線コネクタ 709"/>
        <xdr:cNvCxnSpPr/>
      </xdr:nvCxnSpPr>
      <xdr:spPr>
        <a:xfrm>
          <a:off x="21488400" y="132924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17780</xdr:rowOff>
    </xdr:from>
    <xdr:ext cx="469900" cy="255905"/>
    <xdr:sp macro="" textlink="">
      <xdr:nvSpPr>
        <xdr:cNvPr id="711" name="【児童館】&#10;一人当たり面積平均値テキスト"/>
        <xdr:cNvSpPr txBox="1"/>
      </xdr:nvSpPr>
      <xdr:spPr>
        <a:xfrm>
          <a:off x="21610320" y="1410335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166370</xdr:rowOff>
    </xdr:from>
    <xdr:to xmlns:xdr="http://schemas.openxmlformats.org/drawingml/2006/spreadsheetDrawing">
      <xdr:col>116</xdr:col>
      <xdr:colOff>114300</xdr:colOff>
      <xdr:row>85</xdr:row>
      <xdr:rowOff>95885</xdr:rowOff>
    </xdr:to>
    <xdr:sp macro="" textlink="">
      <xdr:nvSpPr>
        <xdr:cNvPr id="712" name="フローチャート: 判断 711"/>
        <xdr:cNvSpPr/>
      </xdr:nvSpPr>
      <xdr:spPr>
        <a:xfrm>
          <a:off x="21521420" y="1425194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156210</xdr:rowOff>
    </xdr:from>
    <xdr:to xmlns:xdr="http://schemas.openxmlformats.org/drawingml/2006/spreadsheetDrawing">
      <xdr:col>112</xdr:col>
      <xdr:colOff>38100</xdr:colOff>
      <xdr:row>85</xdr:row>
      <xdr:rowOff>86360</xdr:rowOff>
    </xdr:to>
    <xdr:sp macro="" textlink="">
      <xdr:nvSpPr>
        <xdr:cNvPr id="713" name="フローチャート: 判断 712"/>
        <xdr:cNvSpPr/>
      </xdr:nvSpPr>
      <xdr:spPr>
        <a:xfrm>
          <a:off x="20708620" y="142417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143510</xdr:rowOff>
    </xdr:from>
    <xdr:to xmlns:xdr="http://schemas.openxmlformats.org/drawingml/2006/spreadsheetDrawing">
      <xdr:col>107</xdr:col>
      <xdr:colOff>101600</xdr:colOff>
      <xdr:row>85</xdr:row>
      <xdr:rowOff>73025</xdr:rowOff>
    </xdr:to>
    <xdr:sp macro="" textlink="">
      <xdr:nvSpPr>
        <xdr:cNvPr id="714" name="フローチャート: 判断 713"/>
        <xdr:cNvSpPr/>
      </xdr:nvSpPr>
      <xdr:spPr>
        <a:xfrm>
          <a:off x="19839940" y="1422908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147320</xdr:rowOff>
    </xdr:from>
    <xdr:to xmlns:xdr="http://schemas.openxmlformats.org/drawingml/2006/spreadsheetDrawing">
      <xdr:col>102</xdr:col>
      <xdr:colOff>165100</xdr:colOff>
      <xdr:row>85</xdr:row>
      <xdr:rowOff>77470</xdr:rowOff>
    </xdr:to>
    <xdr:sp macro="" textlink="">
      <xdr:nvSpPr>
        <xdr:cNvPr id="715" name="フローチャート: 判断 714"/>
        <xdr:cNvSpPr/>
      </xdr:nvSpPr>
      <xdr:spPr>
        <a:xfrm>
          <a:off x="18976340" y="14232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143510</xdr:rowOff>
    </xdr:from>
    <xdr:to xmlns:xdr="http://schemas.openxmlformats.org/drawingml/2006/spreadsheetDrawing">
      <xdr:col>98</xdr:col>
      <xdr:colOff>38100</xdr:colOff>
      <xdr:row>85</xdr:row>
      <xdr:rowOff>73025</xdr:rowOff>
    </xdr:to>
    <xdr:sp macro="" textlink="">
      <xdr:nvSpPr>
        <xdr:cNvPr id="716" name="フローチャート: 判断 715"/>
        <xdr:cNvSpPr/>
      </xdr:nvSpPr>
      <xdr:spPr>
        <a:xfrm>
          <a:off x="18112740" y="14229080"/>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1365" cy="259080"/>
    <xdr:sp macro="" textlink="">
      <xdr:nvSpPr>
        <xdr:cNvPr id="717" name="テキスト ボックス 716"/>
        <xdr:cNvSpPr txBox="1"/>
      </xdr:nvSpPr>
      <xdr:spPr>
        <a:xfrm>
          <a:off x="2138680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8" name="テキスト ボックス 717"/>
        <xdr:cNvSpPr txBox="1"/>
      </xdr:nvSpPr>
      <xdr:spPr>
        <a:xfrm>
          <a:off x="205740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1365" cy="259080"/>
    <xdr:sp macro="" textlink="">
      <xdr:nvSpPr>
        <xdr:cNvPr id="719" name="テキスト ボックス 718"/>
        <xdr:cNvSpPr txBox="1"/>
      </xdr:nvSpPr>
      <xdr:spPr>
        <a:xfrm>
          <a:off x="1970532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20" name="テキスト ボックス 719"/>
        <xdr:cNvSpPr txBox="1"/>
      </xdr:nvSpPr>
      <xdr:spPr>
        <a:xfrm>
          <a:off x="1884172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1" name="テキスト ボックス 720"/>
        <xdr:cNvSpPr txBox="1"/>
      </xdr:nvSpPr>
      <xdr:spPr>
        <a:xfrm>
          <a:off x="1797812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104140</xdr:rowOff>
    </xdr:from>
    <xdr:to xmlns:xdr="http://schemas.openxmlformats.org/drawingml/2006/spreadsheetDrawing">
      <xdr:col>116</xdr:col>
      <xdr:colOff>114300</xdr:colOff>
      <xdr:row>86</xdr:row>
      <xdr:rowOff>34290</xdr:rowOff>
    </xdr:to>
    <xdr:sp macro="" textlink="">
      <xdr:nvSpPr>
        <xdr:cNvPr id="722" name="楕円 721"/>
        <xdr:cNvSpPr/>
      </xdr:nvSpPr>
      <xdr:spPr>
        <a:xfrm>
          <a:off x="21521420" y="14357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19050</xdr:rowOff>
    </xdr:from>
    <xdr:ext cx="469900" cy="256540"/>
    <xdr:sp macro="" textlink="">
      <xdr:nvSpPr>
        <xdr:cNvPr id="723" name="【児童館】&#10;一人当たり面積該当値テキスト"/>
        <xdr:cNvSpPr txBox="1"/>
      </xdr:nvSpPr>
      <xdr:spPr>
        <a:xfrm>
          <a:off x="21610320" y="142722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104140</xdr:rowOff>
    </xdr:from>
    <xdr:to xmlns:xdr="http://schemas.openxmlformats.org/drawingml/2006/spreadsheetDrawing">
      <xdr:col>112</xdr:col>
      <xdr:colOff>38100</xdr:colOff>
      <xdr:row>86</xdr:row>
      <xdr:rowOff>34290</xdr:rowOff>
    </xdr:to>
    <xdr:sp macro="" textlink="">
      <xdr:nvSpPr>
        <xdr:cNvPr id="724" name="楕円 723"/>
        <xdr:cNvSpPr/>
      </xdr:nvSpPr>
      <xdr:spPr>
        <a:xfrm>
          <a:off x="20708620" y="143573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154940</xdr:rowOff>
    </xdr:from>
    <xdr:to xmlns:xdr="http://schemas.openxmlformats.org/drawingml/2006/spreadsheetDrawing">
      <xdr:col>116</xdr:col>
      <xdr:colOff>63500</xdr:colOff>
      <xdr:row>85</xdr:row>
      <xdr:rowOff>154940</xdr:rowOff>
    </xdr:to>
    <xdr:cxnSp macro="">
      <xdr:nvCxnSpPr>
        <xdr:cNvPr id="725" name="直線コネクタ 724"/>
        <xdr:cNvCxnSpPr/>
      </xdr:nvCxnSpPr>
      <xdr:spPr>
        <a:xfrm>
          <a:off x="20759420" y="1440815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109220</xdr:rowOff>
    </xdr:from>
    <xdr:to xmlns:xdr="http://schemas.openxmlformats.org/drawingml/2006/spreadsheetDrawing">
      <xdr:col>107</xdr:col>
      <xdr:colOff>101600</xdr:colOff>
      <xdr:row>86</xdr:row>
      <xdr:rowOff>38735</xdr:rowOff>
    </xdr:to>
    <xdr:sp macro="" textlink="">
      <xdr:nvSpPr>
        <xdr:cNvPr id="726" name="楕円 725"/>
        <xdr:cNvSpPr/>
      </xdr:nvSpPr>
      <xdr:spPr>
        <a:xfrm>
          <a:off x="19839940" y="1436243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154940</xdr:rowOff>
    </xdr:from>
    <xdr:to xmlns:xdr="http://schemas.openxmlformats.org/drawingml/2006/spreadsheetDrawing">
      <xdr:col>111</xdr:col>
      <xdr:colOff>177800</xdr:colOff>
      <xdr:row>85</xdr:row>
      <xdr:rowOff>159385</xdr:rowOff>
    </xdr:to>
    <xdr:cxnSp macro="">
      <xdr:nvCxnSpPr>
        <xdr:cNvPr id="727" name="直線コネクタ 726"/>
        <xdr:cNvCxnSpPr/>
      </xdr:nvCxnSpPr>
      <xdr:spPr>
        <a:xfrm flipV="1">
          <a:off x="19890740" y="14408150"/>
          <a:ext cx="8686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48895</xdr:rowOff>
    </xdr:from>
    <xdr:to xmlns:xdr="http://schemas.openxmlformats.org/drawingml/2006/spreadsheetDrawing">
      <xdr:col>102</xdr:col>
      <xdr:colOff>165100</xdr:colOff>
      <xdr:row>85</xdr:row>
      <xdr:rowOff>150495</xdr:rowOff>
    </xdr:to>
    <xdr:sp macro="" textlink="">
      <xdr:nvSpPr>
        <xdr:cNvPr id="728" name="楕円 727"/>
        <xdr:cNvSpPr/>
      </xdr:nvSpPr>
      <xdr:spPr>
        <a:xfrm>
          <a:off x="18976340" y="1430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99695</xdr:rowOff>
    </xdr:from>
    <xdr:to xmlns:xdr="http://schemas.openxmlformats.org/drawingml/2006/spreadsheetDrawing">
      <xdr:col>107</xdr:col>
      <xdr:colOff>50800</xdr:colOff>
      <xdr:row>85</xdr:row>
      <xdr:rowOff>159385</xdr:rowOff>
    </xdr:to>
    <xdr:cxnSp macro="">
      <xdr:nvCxnSpPr>
        <xdr:cNvPr id="729" name="直線コネクタ 728"/>
        <xdr:cNvCxnSpPr/>
      </xdr:nvCxnSpPr>
      <xdr:spPr>
        <a:xfrm>
          <a:off x="19027140" y="14352905"/>
          <a:ext cx="8636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48895</xdr:rowOff>
    </xdr:from>
    <xdr:to xmlns:xdr="http://schemas.openxmlformats.org/drawingml/2006/spreadsheetDrawing">
      <xdr:col>98</xdr:col>
      <xdr:colOff>38100</xdr:colOff>
      <xdr:row>85</xdr:row>
      <xdr:rowOff>150495</xdr:rowOff>
    </xdr:to>
    <xdr:sp macro="" textlink="">
      <xdr:nvSpPr>
        <xdr:cNvPr id="730" name="楕円 729"/>
        <xdr:cNvSpPr/>
      </xdr:nvSpPr>
      <xdr:spPr>
        <a:xfrm>
          <a:off x="18112740" y="143021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99695</xdr:rowOff>
    </xdr:from>
    <xdr:to xmlns:xdr="http://schemas.openxmlformats.org/drawingml/2006/spreadsheetDrawing">
      <xdr:col>102</xdr:col>
      <xdr:colOff>114300</xdr:colOff>
      <xdr:row>85</xdr:row>
      <xdr:rowOff>99695</xdr:rowOff>
    </xdr:to>
    <xdr:cxnSp macro="">
      <xdr:nvCxnSpPr>
        <xdr:cNvPr id="731" name="直線コネクタ 730"/>
        <xdr:cNvCxnSpPr/>
      </xdr:nvCxnSpPr>
      <xdr:spPr>
        <a:xfrm>
          <a:off x="18163540" y="143529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102870</xdr:rowOff>
    </xdr:from>
    <xdr:ext cx="469900" cy="258445"/>
    <xdr:sp macro="" textlink="">
      <xdr:nvSpPr>
        <xdr:cNvPr id="732" name="n_1aveValue【児童館】&#10;一人当たり面積"/>
        <xdr:cNvSpPr txBox="1"/>
      </xdr:nvSpPr>
      <xdr:spPr>
        <a:xfrm>
          <a:off x="20516850" y="140208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89535</xdr:rowOff>
    </xdr:from>
    <xdr:ext cx="466725" cy="255905"/>
    <xdr:sp macro="" textlink="">
      <xdr:nvSpPr>
        <xdr:cNvPr id="733" name="n_2aveValue【児童館】&#10;一人当たり面積"/>
        <xdr:cNvSpPr txBox="1"/>
      </xdr:nvSpPr>
      <xdr:spPr>
        <a:xfrm>
          <a:off x="19660870" y="140074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93980</xdr:rowOff>
    </xdr:from>
    <xdr:ext cx="466725" cy="259080"/>
    <xdr:sp macro="" textlink="">
      <xdr:nvSpPr>
        <xdr:cNvPr id="734" name="n_3aveValue【児童館】&#10;一人当たり面積"/>
        <xdr:cNvSpPr txBox="1"/>
      </xdr:nvSpPr>
      <xdr:spPr>
        <a:xfrm>
          <a:off x="18797270" y="140119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89535</xdr:rowOff>
    </xdr:from>
    <xdr:ext cx="467360" cy="255905"/>
    <xdr:sp macro="" textlink="">
      <xdr:nvSpPr>
        <xdr:cNvPr id="735" name="n_4aveValue【児童館】&#10;一人当たり面積"/>
        <xdr:cNvSpPr txBox="1"/>
      </xdr:nvSpPr>
      <xdr:spPr>
        <a:xfrm>
          <a:off x="17933670" y="14007465"/>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25400</xdr:rowOff>
    </xdr:from>
    <xdr:ext cx="469900" cy="259080"/>
    <xdr:sp macro="" textlink="">
      <xdr:nvSpPr>
        <xdr:cNvPr id="736" name="n_1mainValue【児童館】&#10;一人当たり面積"/>
        <xdr:cNvSpPr txBox="1"/>
      </xdr:nvSpPr>
      <xdr:spPr>
        <a:xfrm>
          <a:off x="20516850" y="14446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29845</xdr:rowOff>
    </xdr:from>
    <xdr:ext cx="466725" cy="255905"/>
    <xdr:sp macro="" textlink="">
      <xdr:nvSpPr>
        <xdr:cNvPr id="737" name="n_2mainValue【児童館】&#10;一人当たり面積"/>
        <xdr:cNvSpPr txBox="1"/>
      </xdr:nvSpPr>
      <xdr:spPr>
        <a:xfrm>
          <a:off x="19660870" y="144506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141605</xdr:rowOff>
    </xdr:from>
    <xdr:ext cx="466725" cy="258445"/>
    <xdr:sp macro="" textlink="">
      <xdr:nvSpPr>
        <xdr:cNvPr id="738" name="n_3mainValue【児童館】&#10;一人当たり面積"/>
        <xdr:cNvSpPr txBox="1"/>
      </xdr:nvSpPr>
      <xdr:spPr>
        <a:xfrm>
          <a:off x="18797270" y="1439481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141605</xdr:rowOff>
    </xdr:from>
    <xdr:ext cx="467360" cy="258445"/>
    <xdr:sp macro="" textlink="">
      <xdr:nvSpPr>
        <xdr:cNvPr id="739" name="n_4mainValue【児童館】&#10;一人当たり面積"/>
        <xdr:cNvSpPr txBox="1"/>
      </xdr:nvSpPr>
      <xdr:spPr>
        <a:xfrm>
          <a:off x="17933670" y="143948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0" name="正方形/長方形 739"/>
        <xdr:cNvSpPr/>
      </xdr:nvSpPr>
      <xdr:spPr>
        <a:xfrm>
          <a:off x="12115800" y="152781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1" name="正方形/長方形 740"/>
        <xdr:cNvSpPr/>
      </xdr:nvSpPr>
      <xdr:spPr>
        <a:xfrm>
          <a:off x="122377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2" name="正方形/長方形 741"/>
        <xdr:cNvSpPr/>
      </xdr:nvSpPr>
      <xdr:spPr>
        <a:xfrm>
          <a:off x="122377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3" name="正方形/長方形 742"/>
        <xdr:cNvSpPr/>
      </xdr:nvSpPr>
      <xdr:spPr>
        <a:xfrm>
          <a:off x="13228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4" name="正方形/長方形 743"/>
        <xdr:cNvSpPr/>
      </xdr:nvSpPr>
      <xdr:spPr>
        <a:xfrm>
          <a:off x="13228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5" name="正方形/長方形 744"/>
        <xdr:cNvSpPr/>
      </xdr:nvSpPr>
      <xdr:spPr>
        <a:xfrm>
          <a:off x="1434084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6" name="正方形/長方形 745"/>
        <xdr:cNvSpPr/>
      </xdr:nvSpPr>
      <xdr:spPr>
        <a:xfrm>
          <a:off x="1434084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7" name="正方形/長方形 746"/>
        <xdr:cNvSpPr/>
      </xdr:nvSpPr>
      <xdr:spPr>
        <a:xfrm>
          <a:off x="12115800" y="164211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275" cy="225425"/>
    <xdr:sp macro="" textlink="">
      <xdr:nvSpPr>
        <xdr:cNvPr id="748" name="テキスト ボックス 747"/>
        <xdr:cNvSpPr txBox="1"/>
      </xdr:nvSpPr>
      <xdr:spPr>
        <a:xfrm>
          <a:off x="12077700" y="162306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9" name="直線コネクタ 748"/>
        <xdr:cNvCxnSpPr/>
      </xdr:nvCxnSpPr>
      <xdr:spPr>
        <a:xfrm>
          <a:off x="12115800" y="18707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820" cy="259080"/>
    <xdr:sp macro="" textlink="">
      <xdr:nvSpPr>
        <xdr:cNvPr id="750" name="テキスト ボックス 749"/>
        <xdr:cNvSpPr txBox="1"/>
      </xdr:nvSpPr>
      <xdr:spPr>
        <a:xfrm>
          <a:off x="11663680" y="185648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51" name="直線コネクタ 750"/>
        <xdr:cNvCxnSpPr/>
      </xdr:nvCxnSpPr>
      <xdr:spPr>
        <a:xfrm>
          <a:off x="12115800" y="18380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4820" cy="255905"/>
    <xdr:sp macro="" textlink="">
      <xdr:nvSpPr>
        <xdr:cNvPr id="752" name="テキスト ボックス 751"/>
        <xdr:cNvSpPr txBox="1"/>
      </xdr:nvSpPr>
      <xdr:spPr>
        <a:xfrm>
          <a:off x="11663680" y="18238470"/>
          <a:ext cx="464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53" name="直線コネクタ 752"/>
        <xdr:cNvCxnSpPr/>
      </xdr:nvCxnSpPr>
      <xdr:spPr>
        <a:xfrm>
          <a:off x="12115800" y="180543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4" name="テキスト ボックス 753"/>
        <xdr:cNvSpPr txBox="1"/>
      </xdr:nvSpPr>
      <xdr:spPr>
        <a:xfrm>
          <a:off x="11722735" y="179114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55" name="直線コネクタ 754"/>
        <xdr:cNvCxnSpPr/>
      </xdr:nvCxnSpPr>
      <xdr:spPr>
        <a:xfrm>
          <a:off x="12115800" y="177272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5905"/>
    <xdr:sp macro="" textlink="">
      <xdr:nvSpPr>
        <xdr:cNvPr id="756" name="テキスト ボックス 755"/>
        <xdr:cNvSpPr txBox="1"/>
      </xdr:nvSpPr>
      <xdr:spPr>
        <a:xfrm>
          <a:off x="11722735" y="175856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57" name="直線コネクタ 756"/>
        <xdr:cNvCxnSpPr/>
      </xdr:nvCxnSpPr>
      <xdr:spPr>
        <a:xfrm>
          <a:off x="12115800" y="17400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8" name="テキスト ボックス 757"/>
        <xdr:cNvSpPr txBox="1"/>
      </xdr:nvSpPr>
      <xdr:spPr>
        <a:xfrm>
          <a:off x="11722735" y="172586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9" name="直線コネクタ 758"/>
        <xdr:cNvCxnSpPr/>
      </xdr:nvCxnSpPr>
      <xdr:spPr>
        <a:xfrm>
          <a:off x="12115800" y="17074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60" name="テキスト ボックス 759"/>
        <xdr:cNvSpPr txBox="1"/>
      </xdr:nvSpPr>
      <xdr:spPr>
        <a:xfrm>
          <a:off x="11722735" y="169322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61" name="直線コネクタ 760"/>
        <xdr:cNvCxnSpPr/>
      </xdr:nvCxnSpPr>
      <xdr:spPr>
        <a:xfrm>
          <a:off x="12115800" y="16747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6550" cy="255905"/>
    <xdr:sp macro="" textlink="">
      <xdr:nvSpPr>
        <xdr:cNvPr id="762" name="テキスト ボックス 761"/>
        <xdr:cNvSpPr txBox="1"/>
      </xdr:nvSpPr>
      <xdr:spPr>
        <a:xfrm>
          <a:off x="11786870" y="16605250"/>
          <a:ext cx="3365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3" name="直線コネクタ 762"/>
        <xdr:cNvCxnSpPr/>
      </xdr:nvCxnSpPr>
      <xdr:spPr>
        <a:xfrm>
          <a:off x="12115800" y="16421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4" name="【公民館】&#10;有形固定資産減価償却率グラフ枠"/>
        <xdr:cNvSpPr/>
      </xdr:nvSpPr>
      <xdr:spPr>
        <a:xfrm>
          <a:off x="12115800" y="164211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156210</xdr:rowOff>
    </xdr:from>
    <xdr:to xmlns:xdr="http://schemas.openxmlformats.org/drawingml/2006/spreadsheetDrawing">
      <xdr:col>85</xdr:col>
      <xdr:colOff>126365</xdr:colOff>
      <xdr:row>109</xdr:row>
      <xdr:rowOff>35560</xdr:rowOff>
    </xdr:to>
    <xdr:cxnSp macro="">
      <xdr:nvCxnSpPr>
        <xdr:cNvPr id="765" name="直線コネクタ 764"/>
        <xdr:cNvCxnSpPr/>
      </xdr:nvCxnSpPr>
      <xdr:spPr>
        <a:xfrm flipV="1">
          <a:off x="15887065" y="16958310"/>
          <a:ext cx="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66" name="【公民館】&#10;有形固定資産減価償却率最小値テキスト"/>
        <xdr:cNvSpPr txBox="1"/>
      </xdr:nvSpPr>
      <xdr:spPr>
        <a:xfrm>
          <a:off x="15925800" y="18384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7" name="直線コネクタ 766"/>
        <xdr:cNvCxnSpPr/>
      </xdr:nvCxnSpPr>
      <xdr:spPr>
        <a:xfrm>
          <a:off x="15798800" y="183807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102870</xdr:rowOff>
    </xdr:from>
    <xdr:ext cx="405130" cy="259080"/>
    <xdr:sp macro="" textlink="">
      <xdr:nvSpPr>
        <xdr:cNvPr id="768" name="【公民館】&#10;有形固定資産減価償却率最大値テキスト"/>
        <xdr:cNvSpPr txBox="1"/>
      </xdr:nvSpPr>
      <xdr:spPr>
        <a:xfrm>
          <a:off x="15925800" y="16733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156210</xdr:rowOff>
    </xdr:from>
    <xdr:to xmlns:xdr="http://schemas.openxmlformats.org/drawingml/2006/spreadsheetDrawing">
      <xdr:col>86</xdr:col>
      <xdr:colOff>25400</xdr:colOff>
      <xdr:row>100</xdr:row>
      <xdr:rowOff>156210</xdr:rowOff>
    </xdr:to>
    <xdr:cxnSp macro="">
      <xdr:nvCxnSpPr>
        <xdr:cNvPr id="769" name="直線コネクタ 768"/>
        <xdr:cNvCxnSpPr/>
      </xdr:nvCxnSpPr>
      <xdr:spPr>
        <a:xfrm>
          <a:off x="15798800" y="169583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17780</xdr:rowOff>
    </xdr:from>
    <xdr:ext cx="405130" cy="255905"/>
    <xdr:sp macro="" textlink="">
      <xdr:nvSpPr>
        <xdr:cNvPr id="770" name="【公民館】&#10;有形固定資産減価償却率平均値テキスト"/>
        <xdr:cNvSpPr txBox="1"/>
      </xdr:nvSpPr>
      <xdr:spPr>
        <a:xfrm>
          <a:off x="15925800" y="1767713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166370</xdr:rowOff>
    </xdr:from>
    <xdr:to xmlns:xdr="http://schemas.openxmlformats.org/drawingml/2006/spreadsheetDrawing">
      <xdr:col>85</xdr:col>
      <xdr:colOff>177800</xdr:colOff>
      <xdr:row>106</xdr:row>
      <xdr:rowOff>95885</xdr:rowOff>
    </xdr:to>
    <xdr:sp macro="" textlink="">
      <xdr:nvSpPr>
        <xdr:cNvPr id="771" name="フローチャート: 判断 770"/>
        <xdr:cNvSpPr/>
      </xdr:nvSpPr>
      <xdr:spPr>
        <a:xfrm>
          <a:off x="15836900" y="1782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128270</xdr:rowOff>
    </xdr:from>
    <xdr:to xmlns:xdr="http://schemas.openxmlformats.org/drawingml/2006/spreadsheetDrawing">
      <xdr:col>81</xdr:col>
      <xdr:colOff>101600</xdr:colOff>
      <xdr:row>106</xdr:row>
      <xdr:rowOff>58420</xdr:rowOff>
    </xdr:to>
    <xdr:sp macro="" textlink="">
      <xdr:nvSpPr>
        <xdr:cNvPr id="772" name="フローチャート: 判断 771"/>
        <xdr:cNvSpPr/>
      </xdr:nvSpPr>
      <xdr:spPr>
        <a:xfrm>
          <a:off x="1501902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114935</xdr:rowOff>
    </xdr:from>
    <xdr:to xmlns:xdr="http://schemas.openxmlformats.org/drawingml/2006/spreadsheetDrawing">
      <xdr:col>76</xdr:col>
      <xdr:colOff>165100</xdr:colOff>
      <xdr:row>106</xdr:row>
      <xdr:rowOff>45085</xdr:rowOff>
    </xdr:to>
    <xdr:sp macro="" textlink="">
      <xdr:nvSpPr>
        <xdr:cNvPr id="773" name="フローチャート: 判断 772"/>
        <xdr:cNvSpPr/>
      </xdr:nvSpPr>
      <xdr:spPr>
        <a:xfrm>
          <a:off x="14155420" y="1777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79375</xdr:rowOff>
    </xdr:from>
    <xdr:to xmlns:xdr="http://schemas.openxmlformats.org/drawingml/2006/spreadsheetDrawing">
      <xdr:col>72</xdr:col>
      <xdr:colOff>38100</xdr:colOff>
      <xdr:row>106</xdr:row>
      <xdr:rowOff>9525</xdr:rowOff>
    </xdr:to>
    <xdr:sp macro="" textlink="">
      <xdr:nvSpPr>
        <xdr:cNvPr id="774" name="フローチャート: 判断 773"/>
        <xdr:cNvSpPr/>
      </xdr:nvSpPr>
      <xdr:spPr>
        <a:xfrm>
          <a:off x="13291820" y="177387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77470</xdr:rowOff>
    </xdr:from>
    <xdr:to xmlns:xdr="http://schemas.openxmlformats.org/drawingml/2006/spreadsheetDrawing">
      <xdr:col>67</xdr:col>
      <xdr:colOff>101600</xdr:colOff>
      <xdr:row>106</xdr:row>
      <xdr:rowOff>7620</xdr:rowOff>
    </xdr:to>
    <xdr:sp macro="" textlink="">
      <xdr:nvSpPr>
        <xdr:cNvPr id="775" name="フローチャート: 判断 774"/>
        <xdr:cNvSpPr/>
      </xdr:nvSpPr>
      <xdr:spPr>
        <a:xfrm>
          <a:off x="12423140" y="1773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6" name="テキスト ボックス 775"/>
        <xdr:cNvSpPr txBox="1"/>
      </xdr:nvSpPr>
      <xdr:spPr>
        <a:xfrm>
          <a:off x="157022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777" name="テキスト ボックス 776"/>
        <xdr:cNvSpPr txBox="1"/>
      </xdr:nvSpPr>
      <xdr:spPr>
        <a:xfrm>
          <a:off x="148844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8" name="テキスト ボックス 777"/>
        <xdr:cNvSpPr txBox="1"/>
      </xdr:nvSpPr>
      <xdr:spPr>
        <a:xfrm>
          <a:off x="14020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9" name="テキスト ボックス 778"/>
        <xdr:cNvSpPr txBox="1"/>
      </xdr:nvSpPr>
      <xdr:spPr>
        <a:xfrm>
          <a:off x="131572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780" name="テキスト ボックス 779"/>
        <xdr:cNvSpPr txBox="1"/>
      </xdr:nvSpPr>
      <xdr:spPr>
        <a:xfrm>
          <a:off x="1228852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33655</xdr:rowOff>
    </xdr:from>
    <xdr:to xmlns:xdr="http://schemas.openxmlformats.org/drawingml/2006/spreadsheetDrawing">
      <xdr:col>85</xdr:col>
      <xdr:colOff>177800</xdr:colOff>
      <xdr:row>106</xdr:row>
      <xdr:rowOff>135255</xdr:rowOff>
    </xdr:to>
    <xdr:sp macro="" textlink="">
      <xdr:nvSpPr>
        <xdr:cNvPr id="781" name="楕円 780"/>
        <xdr:cNvSpPr/>
      </xdr:nvSpPr>
      <xdr:spPr>
        <a:xfrm>
          <a:off x="15836900" y="1786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12065</xdr:rowOff>
    </xdr:from>
    <xdr:ext cx="405130" cy="259080"/>
    <xdr:sp macro="" textlink="">
      <xdr:nvSpPr>
        <xdr:cNvPr id="782" name="【公民館】&#10;有形固定資産減価償却率該当値テキスト"/>
        <xdr:cNvSpPr txBox="1"/>
      </xdr:nvSpPr>
      <xdr:spPr>
        <a:xfrm>
          <a:off x="15925800" y="17842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164465</xdr:rowOff>
    </xdr:from>
    <xdr:to xmlns:xdr="http://schemas.openxmlformats.org/drawingml/2006/spreadsheetDrawing">
      <xdr:col>81</xdr:col>
      <xdr:colOff>101600</xdr:colOff>
      <xdr:row>106</xdr:row>
      <xdr:rowOff>94615</xdr:rowOff>
    </xdr:to>
    <xdr:sp macro="" textlink="">
      <xdr:nvSpPr>
        <xdr:cNvPr id="783" name="楕円 782"/>
        <xdr:cNvSpPr/>
      </xdr:nvSpPr>
      <xdr:spPr>
        <a:xfrm>
          <a:off x="15019020" y="1782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43815</xdr:rowOff>
    </xdr:from>
    <xdr:to xmlns:xdr="http://schemas.openxmlformats.org/drawingml/2006/spreadsheetDrawing">
      <xdr:col>85</xdr:col>
      <xdr:colOff>127000</xdr:colOff>
      <xdr:row>106</xdr:row>
      <xdr:rowOff>84455</xdr:rowOff>
    </xdr:to>
    <xdr:cxnSp macro="">
      <xdr:nvCxnSpPr>
        <xdr:cNvPr id="784" name="直線コネクタ 783"/>
        <xdr:cNvCxnSpPr/>
      </xdr:nvCxnSpPr>
      <xdr:spPr>
        <a:xfrm>
          <a:off x="15069820" y="17874615"/>
          <a:ext cx="81788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128270</xdr:rowOff>
    </xdr:from>
    <xdr:to xmlns:xdr="http://schemas.openxmlformats.org/drawingml/2006/spreadsheetDrawing">
      <xdr:col>76</xdr:col>
      <xdr:colOff>165100</xdr:colOff>
      <xdr:row>106</xdr:row>
      <xdr:rowOff>58420</xdr:rowOff>
    </xdr:to>
    <xdr:sp macro="" textlink="">
      <xdr:nvSpPr>
        <xdr:cNvPr id="785" name="楕円 784"/>
        <xdr:cNvSpPr/>
      </xdr:nvSpPr>
      <xdr:spPr>
        <a:xfrm>
          <a:off x="1415542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7620</xdr:rowOff>
    </xdr:from>
    <xdr:to xmlns:xdr="http://schemas.openxmlformats.org/drawingml/2006/spreadsheetDrawing">
      <xdr:col>81</xdr:col>
      <xdr:colOff>50800</xdr:colOff>
      <xdr:row>106</xdr:row>
      <xdr:rowOff>43815</xdr:rowOff>
    </xdr:to>
    <xdr:cxnSp macro="">
      <xdr:nvCxnSpPr>
        <xdr:cNvPr id="786" name="直線コネクタ 785"/>
        <xdr:cNvCxnSpPr/>
      </xdr:nvCxnSpPr>
      <xdr:spPr>
        <a:xfrm>
          <a:off x="14206220" y="17838420"/>
          <a:ext cx="8636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84455</xdr:rowOff>
    </xdr:from>
    <xdr:to xmlns:xdr="http://schemas.openxmlformats.org/drawingml/2006/spreadsheetDrawing">
      <xdr:col>72</xdr:col>
      <xdr:colOff>38100</xdr:colOff>
      <xdr:row>106</xdr:row>
      <xdr:rowOff>14605</xdr:rowOff>
    </xdr:to>
    <xdr:sp macro="" textlink="">
      <xdr:nvSpPr>
        <xdr:cNvPr id="787" name="楕円 786"/>
        <xdr:cNvSpPr/>
      </xdr:nvSpPr>
      <xdr:spPr>
        <a:xfrm>
          <a:off x="13291820" y="177438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135255</xdr:rowOff>
    </xdr:from>
    <xdr:to xmlns:xdr="http://schemas.openxmlformats.org/drawingml/2006/spreadsheetDrawing">
      <xdr:col>76</xdr:col>
      <xdr:colOff>114300</xdr:colOff>
      <xdr:row>106</xdr:row>
      <xdr:rowOff>7620</xdr:rowOff>
    </xdr:to>
    <xdr:cxnSp macro="">
      <xdr:nvCxnSpPr>
        <xdr:cNvPr id="788" name="直線コネクタ 787"/>
        <xdr:cNvCxnSpPr/>
      </xdr:nvCxnSpPr>
      <xdr:spPr>
        <a:xfrm>
          <a:off x="13342620" y="17794605"/>
          <a:ext cx="8636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40640</xdr:rowOff>
    </xdr:from>
    <xdr:to xmlns:xdr="http://schemas.openxmlformats.org/drawingml/2006/spreadsheetDrawing">
      <xdr:col>67</xdr:col>
      <xdr:colOff>101600</xdr:colOff>
      <xdr:row>105</xdr:row>
      <xdr:rowOff>141605</xdr:rowOff>
    </xdr:to>
    <xdr:sp macro="" textlink="">
      <xdr:nvSpPr>
        <xdr:cNvPr id="789" name="楕円 788"/>
        <xdr:cNvSpPr/>
      </xdr:nvSpPr>
      <xdr:spPr>
        <a:xfrm>
          <a:off x="12423140" y="17699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90805</xdr:rowOff>
    </xdr:from>
    <xdr:to xmlns:xdr="http://schemas.openxmlformats.org/drawingml/2006/spreadsheetDrawing">
      <xdr:col>71</xdr:col>
      <xdr:colOff>177800</xdr:colOff>
      <xdr:row>105</xdr:row>
      <xdr:rowOff>135255</xdr:rowOff>
    </xdr:to>
    <xdr:cxnSp macro="">
      <xdr:nvCxnSpPr>
        <xdr:cNvPr id="790" name="直線コネクタ 789"/>
        <xdr:cNvCxnSpPr/>
      </xdr:nvCxnSpPr>
      <xdr:spPr>
        <a:xfrm>
          <a:off x="12473940" y="17750155"/>
          <a:ext cx="86868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74930</xdr:rowOff>
    </xdr:from>
    <xdr:ext cx="405130" cy="255905"/>
    <xdr:sp macro="" textlink="">
      <xdr:nvSpPr>
        <xdr:cNvPr id="791" name="n_1aveValue【公民館】&#10;有形固定資産減価償却率"/>
        <xdr:cNvSpPr txBox="1"/>
      </xdr:nvSpPr>
      <xdr:spPr>
        <a:xfrm>
          <a:off x="14859635" y="1756283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61595</xdr:rowOff>
    </xdr:from>
    <xdr:ext cx="401955" cy="259080"/>
    <xdr:sp macro="" textlink="">
      <xdr:nvSpPr>
        <xdr:cNvPr id="792" name="n_2aveValue【公民館】&#10;有形固定資産減価償却率"/>
        <xdr:cNvSpPr txBox="1"/>
      </xdr:nvSpPr>
      <xdr:spPr>
        <a:xfrm>
          <a:off x="14008735" y="175494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26035</xdr:rowOff>
    </xdr:from>
    <xdr:ext cx="401955" cy="259080"/>
    <xdr:sp macro="" textlink="">
      <xdr:nvSpPr>
        <xdr:cNvPr id="793" name="n_3aveValue【公民館】&#10;有形固定資産減価償却率"/>
        <xdr:cNvSpPr txBox="1"/>
      </xdr:nvSpPr>
      <xdr:spPr>
        <a:xfrm>
          <a:off x="13145135" y="175139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170180</xdr:rowOff>
    </xdr:from>
    <xdr:ext cx="402590" cy="259080"/>
    <xdr:sp macro="" textlink="">
      <xdr:nvSpPr>
        <xdr:cNvPr id="794" name="n_4aveValue【公民館】&#10;有形固定資産減価償却率"/>
        <xdr:cNvSpPr txBox="1"/>
      </xdr:nvSpPr>
      <xdr:spPr>
        <a:xfrm>
          <a:off x="12276455" y="178295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86360</xdr:rowOff>
    </xdr:from>
    <xdr:ext cx="405130" cy="255905"/>
    <xdr:sp macro="" textlink="">
      <xdr:nvSpPr>
        <xdr:cNvPr id="795" name="n_1mainValue【公民館】&#10;有形固定資産減価償却率"/>
        <xdr:cNvSpPr txBox="1"/>
      </xdr:nvSpPr>
      <xdr:spPr>
        <a:xfrm>
          <a:off x="14859635" y="1791716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49530</xdr:rowOff>
    </xdr:from>
    <xdr:ext cx="401955" cy="259080"/>
    <xdr:sp macro="" textlink="">
      <xdr:nvSpPr>
        <xdr:cNvPr id="796" name="n_2mainValue【公民館】&#10;有形固定資産減価償却率"/>
        <xdr:cNvSpPr txBox="1"/>
      </xdr:nvSpPr>
      <xdr:spPr>
        <a:xfrm>
          <a:off x="14008735" y="178803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6350</xdr:rowOff>
    </xdr:from>
    <xdr:ext cx="401955" cy="255905"/>
    <xdr:sp macro="" textlink="">
      <xdr:nvSpPr>
        <xdr:cNvPr id="797" name="n_3mainValue【公民館】&#10;有形固定資産減価償却率"/>
        <xdr:cNvSpPr txBox="1"/>
      </xdr:nvSpPr>
      <xdr:spPr>
        <a:xfrm>
          <a:off x="13145135" y="1783715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158115</xdr:rowOff>
    </xdr:from>
    <xdr:ext cx="402590" cy="255905"/>
    <xdr:sp macro="" textlink="">
      <xdr:nvSpPr>
        <xdr:cNvPr id="798" name="n_4mainValue【公民館】&#10;有形固定資産減価償却率"/>
        <xdr:cNvSpPr txBox="1"/>
      </xdr:nvSpPr>
      <xdr:spPr>
        <a:xfrm>
          <a:off x="12276455" y="17474565"/>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9" name="正方形/長方形 798"/>
        <xdr:cNvSpPr/>
      </xdr:nvSpPr>
      <xdr:spPr>
        <a:xfrm>
          <a:off x="17800320" y="152781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0" name="正方形/長方形 799"/>
        <xdr:cNvSpPr/>
      </xdr:nvSpPr>
      <xdr:spPr>
        <a:xfrm>
          <a:off x="17927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1" name="正方形/長方形 800"/>
        <xdr:cNvSpPr/>
      </xdr:nvSpPr>
      <xdr:spPr>
        <a:xfrm>
          <a:off x="17927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2" name="正方形/長方形 801"/>
        <xdr:cNvSpPr/>
      </xdr:nvSpPr>
      <xdr:spPr>
        <a:xfrm>
          <a:off x="1891284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3" name="正方形/長方形 802"/>
        <xdr:cNvSpPr/>
      </xdr:nvSpPr>
      <xdr:spPr>
        <a:xfrm>
          <a:off x="1891284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4" name="正方形/長方形 803"/>
        <xdr:cNvSpPr/>
      </xdr:nvSpPr>
      <xdr:spPr>
        <a:xfrm>
          <a:off x="2002536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5" name="正方形/長方形 804"/>
        <xdr:cNvSpPr/>
      </xdr:nvSpPr>
      <xdr:spPr>
        <a:xfrm>
          <a:off x="2002536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6" name="正方形/長方形 805"/>
        <xdr:cNvSpPr/>
      </xdr:nvSpPr>
      <xdr:spPr>
        <a:xfrm>
          <a:off x="17800320" y="164211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807" name="テキスト ボックス 806"/>
        <xdr:cNvSpPr txBox="1"/>
      </xdr:nvSpPr>
      <xdr:spPr>
        <a:xfrm>
          <a:off x="17767300" y="162306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8" name="直線コネクタ 807"/>
        <xdr:cNvCxnSpPr/>
      </xdr:nvCxnSpPr>
      <xdr:spPr>
        <a:xfrm>
          <a:off x="17800320" y="18707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809" name="直線コネクタ 808"/>
        <xdr:cNvCxnSpPr/>
      </xdr:nvCxnSpPr>
      <xdr:spPr>
        <a:xfrm>
          <a:off x="17800320" y="18249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4820" cy="259080"/>
    <xdr:sp macro="" textlink="">
      <xdr:nvSpPr>
        <xdr:cNvPr id="810" name="テキスト ボックス 809"/>
        <xdr:cNvSpPr txBox="1"/>
      </xdr:nvSpPr>
      <xdr:spPr>
        <a:xfrm>
          <a:off x="17348200" y="181076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811" name="直線コネクタ 810"/>
        <xdr:cNvCxnSpPr/>
      </xdr:nvCxnSpPr>
      <xdr:spPr>
        <a:xfrm>
          <a:off x="17800320" y="17792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4820" cy="259080"/>
    <xdr:sp macro="" textlink="">
      <xdr:nvSpPr>
        <xdr:cNvPr id="812" name="テキスト ボックス 811"/>
        <xdr:cNvSpPr txBox="1"/>
      </xdr:nvSpPr>
      <xdr:spPr>
        <a:xfrm>
          <a:off x="17348200" y="176504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813" name="直線コネクタ 812"/>
        <xdr:cNvCxnSpPr/>
      </xdr:nvCxnSpPr>
      <xdr:spPr>
        <a:xfrm>
          <a:off x="17800320" y="17335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4820" cy="259080"/>
    <xdr:sp macro="" textlink="">
      <xdr:nvSpPr>
        <xdr:cNvPr id="814" name="テキスト ボックス 813"/>
        <xdr:cNvSpPr txBox="1"/>
      </xdr:nvSpPr>
      <xdr:spPr>
        <a:xfrm>
          <a:off x="17348200" y="17193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815" name="直線コネクタ 814"/>
        <xdr:cNvCxnSpPr/>
      </xdr:nvCxnSpPr>
      <xdr:spPr>
        <a:xfrm>
          <a:off x="17800320" y="16878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4820" cy="259080"/>
    <xdr:sp macro="" textlink="">
      <xdr:nvSpPr>
        <xdr:cNvPr id="816" name="テキスト ボックス 815"/>
        <xdr:cNvSpPr txBox="1"/>
      </xdr:nvSpPr>
      <xdr:spPr>
        <a:xfrm>
          <a:off x="17348200" y="167360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7" name="直線コネクタ 816"/>
        <xdr:cNvCxnSpPr/>
      </xdr:nvCxnSpPr>
      <xdr:spPr>
        <a:xfrm>
          <a:off x="17800320" y="16421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818" name="テキスト ボックス 817"/>
        <xdr:cNvSpPr txBox="1"/>
      </xdr:nvSpPr>
      <xdr:spPr>
        <a:xfrm>
          <a:off x="17348200" y="162788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9" name="【公民館】&#10;一人当たり面積グラフ枠"/>
        <xdr:cNvSpPr/>
      </xdr:nvSpPr>
      <xdr:spPr>
        <a:xfrm>
          <a:off x="17800320" y="164211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46355</xdr:rowOff>
    </xdr:from>
    <xdr:to xmlns:xdr="http://schemas.openxmlformats.org/drawingml/2006/spreadsheetDrawing">
      <xdr:col>116</xdr:col>
      <xdr:colOff>62865</xdr:colOff>
      <xdr:row>108</xdr:row>
      <xdr:rowOff>34925</xdr:rowOff>
    </xdr:to>
    <xdr:cxnSp macro="">
      <xdr:nvCxnSpPr>
        <xdr:cNvPr id="820" name="直線コネクタ 819"/>
        <xdr:cNvCxnSpPr/>
      </xdr:nvCxnSpPr>
      <xdr:spPr>
        <a:xfrm flipV="1">
          <a:off x="21571585" y="16848455"/>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38735</xdr:rowOff>
    </xdr:from>
    <xdr:ext cx="469900" cy="259080"/>
    <xdr:sp macro="" textlink="">
      <xdr:nvSpPr>
        <xdr:cNvPr id="821" name="【公民館】&#10;一人当たり面積最小値テキスト"/>
        <xdr:cNvSpPr txBox="1"/>
      </xdr:nvSpPr>
      <xdr:spPr>
        <a:xfrm>
          <a:off x="21610320" y="18212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34925</xdr:rowOff>
    </xdr:from>
    <xdr:to xmlns:xdr="http://schemas.openxmlformats.org/drawingml/2006/spreadsheetDrawing">
      <xdr:col>116</xdr:col>
      <xdr:colOff>152400</xdr:colOff>
      <xdr:row>108</xdr:row>
      <xdr:rowOff>34925</xdr:rowOff>
    </xdr:to>
    <xdr:cxnSp macro="">
      <xdr:nvCxnSpPr>
        <xdr:cNvPr id="822" name="直線コネクタ 821"/>
        <xdr:cNvCxnSpPr/>
      </xdr:nvCxnSpPr>
      <xdr:spPr>
        <a:xfrm>
          <a:off x="21488400" y="182086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164465</xdr:rowOff>
    </xdr:from>
    <xdr:ext cx="469900" cy="259080"/>
    <xdr:sp macro="" textlink="">
      <xdr:nvSpPr>
        <xdr:cNvPr id="823" name="【公民館】&#10;一人当たり面積最大値テキスト"/>
        <xdr:cNvSpPr txBox="1"/>
      </xdr:nvSpPr>
      <xdr:spPr>
        <a:xfrm>
          <a:off x="21610320" y="16623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46355</xdr:rowOff>
    </xdr:from>
    <xdr:to xmlns:xdr="http://schemas.openxmlformats.org/drawingml/2006/spreadsheetDrawing">
      <xdr:col>116</xdr:col>
      <xdr:colOff>152400</xdr:colOff>
      <xdr:row>100</xdr:row>
      <xdr:rowOff>46355</xdr:rowOff>
    </xdr:to>
    <xdr:cxnSp macro="">
      <xdr:nvCxnSpPr>
        <xdr:cNvPr id="824" name="直線コネクタ 823"/>
        <xdr:cNvCxnSpPr/>
      </xdr:nvCxnSpPr>
      <xdr:spPr>
        <a:xfrm>
          <a:off x="21488400" y="168484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111125</xdr:rowOff>
    </xdr:from>
    <xdr:ext cx="469900" cy="255905"/>
    <xdr:sp macro="" textlink="">
      <xdr:nvSpPr>
        <xdr:cNvPr id="825" name="【公民館】&#10;一人当たり面積平均値テキスト"/>
        <xdr:cNvSpPr txBox="1"/>
      </xdr:nvSpPr>
      <xdr:spPr>
        <a:xfrm>
          <a:off x="21610320" y="1777047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132715</xdr:rowOff>
    </xdr:from>
    <xdr:to xmlns:xdr="http://schemas.openxmlformats.org/drawingml/2006/spreadsheetDrawing">
      <xdr:col>116</xdr:col>
      <xdr:colOff>114300</xdr:colOff>
      <xdr:row>106</xdr:row>
      <xdr:rowOff>63500</xdr:rowOff>
    </xdr:to>
    <xdr:sp macro="" textlink="">
      <xdr:nvSpPr>
        <xdr:cNvPr id="826" name="フローチャート: 判断 825"/>
        <xdr:cNvSpPr/>
      </xdr:nvSpPr>
      <xdr:spPr>
        <a:xfrm>
          <a:off x="21521420" y="17792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135255</xdr:rowOff>
    </xdr:from>
    <xdr:to xmlns:xdr="http://schemas.openxmlformats.org/drawingml/2006/spreadsheetDrawing">
      <xdr:col>112</xdr:col>
      <xdr:colOff>38100</xdr:colOff>
      <xdr:row>106</xdr:row>
      <xdr:rowOff>65405</xdr:rowOff>
    </xdr:to>
    <xdr:sp macro="" textlink="">
      <xdr:nvSpPr>
        <xdr:cNvPr id="827" name="フローチャート: 判断 826"/>
        <xdr:cNvSpPr/>
      </xdr:nvSpPr>
      <xdr:spPr>
        <a:xfrm>
          <a:off x="20708620" y="177946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102870</xdr:rowOff>
    </xdr:from>
    <xdr:to xmlns:xdr="http://schemas.openxmlformats.org/drawingml/2006/spreadsheetDrawing">
      <xdr:col>107</xdr:col>
      <xdr:colOff>101600</xdr:colOff>
      <xdr:row>106</xdr:row>
      <xdr:rowOff>33020</xdr:rowOff>
    </xdr:to>
    <xdr:sp macro="" textlink="">
      <xdr:nvSpPr>
        <xdr:cNvPr id="828" name="フローチャート: 判断 827"/>
        <xdr:cNvSpPr/>
      </xdr:nvSpPr>
      <xdr:spPr>
        <a:xfrm>
          <a:off x="19839940" y="1776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100965</xdr:rowOff>
    </xdr:from>
    <xdr:to xmlns:xdr="http://schemas.openxmlformats.org/drawingml/2006/spreadsheetDrawing">
      <xdr:col>102</xdr:col>
      <xdr:colOff>165100</xdr:colOff>
      <xdr:row>106</xdr:row>
      <xdr:rowOff>31115</xdr:rowOff>
    </xdr:to>
    <xdr:sp macro="" textlink="">
      <xdr:nvSpPr>
        <xdr:cNvPr id="829" name="フローチャート: 判断 828"/>
        <xdr:cNvSpPr/>
      </xdr:nvSpPr>
      <xdr:spPr>
        <a:xfrm>
          <a:off x="18976340" y="1776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114300</xdr:rowOff>
    </xdr:from>
    <xdr:to xmlns:xdr="http://schemas.openxmlformats.org/drawingml/2006/spreadsheetDrawing">
      <xdr:col>98</xdr:col>
      <xdr:colOff>38100</xdr:colOff>
      <xdr:row>106</xdr:row>
      <xdr:rowOff>44450</xdr:rowOff>
    </xdr:to>
    <xdr:sp macro="" textlink="">
      <xdr:nvSpPr>
        <xdr:cNvPr id="830" name="フローチャート: 判断 829"/>
        <xdr:cNvSpPr/>
      </xdr:nvSpPr>
      <xdr:spPr>
        <a:xfrm>
          <a:off x="18112740" y="177736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1365" cy="259080"/>
    <xdr:sp macro="" textlink="">
      <xdr:nvSpPr>
        <xdr:cNvPr id="831" name="テキスト ボックス 830"/>
        <xdr:cNvSpPr txBox="1"/>
      </xdr:nvSpPr>
      <xdr:spPr>
        <a:xfrm>
          <a:off x="213868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2" name="テキスト ボックス 831"/>
        <xdr:cNvSpPr txBox="1"/>
      </xdr:nvSpPr>
      <xdr:spPr>
        <a:xfrm>
          <a:off x="205740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833" name="テキスト ボックス 832"/>
        <xdr:cNvSpPr txBox="1"/>
      </xdr:nvSpPr>
      <xdr:spPr>
        <a:xfrm>
          <a:off x="1970532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4" name="テキスト ボックス 833"/>
        <xdr:cNvSpPr txBox="1"/>
      </xdr:nvSpPr>
      <xdr:spPr>
        <a:xfrm>
          <a:off x="1884172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5" name="テキスト ボックス 834"/>
        <xdr:cNvSpPr txBox="1"/>
      </xdr:nvSpPr>
      <xdr:spPr>
        <a:xfrm>
          <a:off x="1797812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71120</xdr:rowOff>
    </xdr:from>
    <xdr:to xmlns:xdr="http://schemas.openxmlformats.org/drawingml/2006/spreadsheetDrawing">
      <xdr:col>116</xdr:col>
      <xdr:colOff>114300</xdr:colOff>
      <xdr:row>105</xdr:row>
      <xdr:rowOff>1270</xdr:rowOff>
    </xdr:to>
    <xdr:sp macro="" textlink="">
      <xdr:nvSpPr>
        <xdr:cNvPr id="836" name="楕円 835"/>
        <xdr:cNvSpPr/>
      </xdr:nvSpPr>
      <xdr:spPr>
        <a:xfrm>
          <a:off x="2152142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93980</xdr:rowOff>
    </xdr:from>
    <xdr:ext cx="469900" cy="259080"/>
    <xdr:sp macro="" textlink="">
      <xdr:nvSpPr>
        <xdr:cNvPr id="837" name="【公民館】&#10;一人当たり面積該当値テキスト"/>
        <xdr:cNvSpPr txBox="1"/>
      </xdr:nvSpPr>
      <xdr:spPr>
        <a:xfrm>
          <a:off x="21610320" y="17410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62230</xdr:rowOff>
    </xdr:from>
    <xdr:to xmlns:xdr="http://schemas.openxmlformats.org/drawingml/2006/spreadsheetDrawing">
      <xdr:col>112</xdr:col>
      <xdr:colOff>38100</xdr:colOff>
      <xdr:row>104</xdr:row>
      <xdr:rowOff>163830</xdr:rowOff>
    </xdr:to>
    <xdr:sp macro="" textlink="">
      <xdr:nvSpPr>
        <xdr:cNvPr id="838" name="楕円 837"/>
        <xdr:cNvSpPr/>
      </xdr:nvSpPr>
      <xdr:spPr>
        <a:xfrm>
          <a:off x="20708620" y="175501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104</xdr:row>
      <xdr:rowOff>113030</xdr:rowOff>
    </xdr:from>
    <xdr:to xmlns:xdr="http://schemas.openxmlformats.org/drawingml/2006/spreadsheetDrawing">
      <xdr:col>116</xdr:col>
      <xdr:colOff>63500</xdr:colOff>
      <xdr:row>104</xdr:row>
      <xdr:rowOff>121920</xdr:rowOff>
    </xdr:to>
    <xdr:cxnSp macro="">
      <xdr:nvCxnSpPr>
        <xdr:cNvPr id="839" name="直線コネクタ 838"/>
        <xdr:cNvCxnSpPr/>
      </xdr:nvCxnSpPr>
      <xdr:spPr>
        <a:xfrm>
          <a:off x="20759420" y="17600930"/>
          <a:ext cx="8128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78105</xdr:rowOff>
    </xdr:from>
    <xdr:to xmlns:xdr="http://schemas.openxmlformats.org/drawingml/2006/spreadsheetDrawing">
      <xdr:col>107</xdr:col>
      <xdr:colOff>101600</xdr:colOff>
      <xdr:row>105</xdr:row>
      <xdr:rowOff>8255</xdr:rowOff>
    </xdr:to>
    <xdr:sp macro="" textlink="">
      <xdr:nvSpPr>
        <xdr:cNvPr id="840" name="楕円 839"/>
        <xdr:cNvSpPr/>
      </xdr:nvSpPr>
      <xdr:spPr>
        <a:xfrm>
          <a:off x="19839940" y="1756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113030</xdr:rowOff>
    </xdr:from>
    <xdr:to xmlns:xdr="http://schemas.openxmlformats.org/drawingml/2006/spreadsheetDrawing">
      <xdr:col>111</xdr:col>
      <xdr:colOff>177800</xdr:colOff>
      <xdr:row>104</xdr:row>
      <xdr:rowOff>128905</xdr:rowOff>
    </xdr:to>
    <xdr:cxnSp macro="">
      <xdr:nvCxnSpPr>
        <xdr:cNvPr id="841" name="直線コネクタ 840"/>
        <xdr:cNvCxnSpPr/>
      </xdr:nvCxnSpPr>
      <xdr:spPr>
        <a:xfrm flipV="1">
          <a:off x="19890740" y="17600930"/>
          <a:ext cx="8686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104</xdr:row>
      <xdr:rowOff>109855</xdr:rowOff>
    </xdr:from>
    <xdr:to xmlns:xdr="http://schemas.openxmlformats.org/drawingml/2006/spreadsheetDrawing">
      <xdr:col>102</xdr:col>
      <xdr:colOff>165100</xdr:colOff>
      <xdr:row>105</xdr:row>
      <xdr:rowOff>40640</xdr:rowOff>
    </xdr:to>
    <xdr:sp macro="" textlink="">
      <xdr:nvSpPr>
        <xdr:cNvPr id="842" name="楕円 841"/>
        <xdr:cNvSpPr/>
      </xdr:nvSpPr>
      <xdr:spPr>
        <a:xfrm>
          <a:off x="18976340" y="17597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104</xdr:row>
      <xdr:rowOff>128905</xdr:rowOff>
    </xdr:from>
    <xdr:to xmlns:xdr="http://schemas.openxmlformats.org/drawingml/2006/spreadsheetDrawing">
      <xdr:col>107</xdr:col>
      <xdr:colOff>50800</xdr:colOff>
      <xdr:row>104</xdr:row>
      <xdr:rowOff>160655</xdr:rowOff>
    </xdr:to>
    <xdr:cxnSp macro="">
      <xdr:nvCxnSpPr>
        <xdr:cNvPr id="843" name="直線コネクタ 842"/>
        <xdr:cNvCxnSpPr/>
      </xdr:nvCxnSpPr>
      <xdr:spPr>
        <a:xfrm flipV="1">
          <a:off x="19027140" y="17616805"/>
          <a:ext cx="8636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104</xdr:row>
      <xdr:rowOff>119380</xdr:rowOff>
    </xdr:from>
    <xdr:to xmlns:xdr="http://schemas.openxmlformats.org/drawingml/2006/spreadsheetDrawing">
      <xdr:col>98</xdr:col>
      <xdr:colOff>38100</xdr:colOff>
      <xdr:row>105</xdr:row>
      <xdr:rowOff>49530</xdr:rowOff>
    </xdr:to>
    <xdr:sp macro="" textlink="">
      <xdr:nvSpPr>
        <xdr:cNvPr id="844" name="楕円 843"/>
        <xdr:cNvSpPr/>
      </xdr:nvSpPr>
      <xdr:spPr>
        <a:xfrm>
          <a:off x="18112740" y="176072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104</xdr:row>
      <xdr:rowOff>160655</xdr:rowOff>
    </xdr:from>
    <xdr:to xmlns:xdr="http://schemas.openxmlformats.org/drawingml/2006/spreadsheetDrawing">
      <xdr:col>102</xdr:col>
      <xdr:colOff>114300</xdr:colOff>
      <xdr:row>104</xdr:row>
      <xdr:rowOff>170180</xdr:rowOff>
    </xdr:to>
    <xdr:cxnSp macro="">
      <xdr:nvCxnSpPr>
        <xdr:cNvPr id="845" name="直線コネクタ 844"/>
        <xdr:cNvCxnSpPr/>
      </xdr:nvCxnSpPr>
      <xdr:spPr>
        <a:xfrm flipV="1">
          <a:off x="18163540" y="17648555"/>
          <a:ext cx="8636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56515</xdr:rowOff>
    </xdr:from>
    <xdr:ext cx="469900" cy="258445"/>
    <xdr:sp macro="" textlink="">
      <xdr:nvSpPr>
        <xdr:cNvPr id="846" name="n_1aveValue【公民館】&#10;一人当たり面積"/>
        <xdr:cNvSpPr txBox="1"/>
      </xdr:nvSpPr>
      <xdr:spPr>
        <a:xfrm>
          <a:off x="20516850" y="178873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24130</xdr:rowOff>
    </xdr:from>
    <xdr:ext cx="466725" cy="259080"/>
    <xdr:sp macro="" textlink="">
      <xdr:nvSpPr>
        <xdr:cNvPr id="847" name="n_2aveValue【公民館】&#10;一人当たり面積"/>
        <xdr:cNvSpPr txBox="1"/>
      </xdr:nvSpPr>
      <xdr:spPr>
        <a:xfrm>
          <a:off x="19660870" y="178549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22225</xdr:rowOff>
    </xdr:from>
    <xdr:ext cx="466725" cy="258445"/>
    <xdr:sp macro="" textlink="">
      <xdr:nvSpPr>
        <xdr:cNvPr id="848" name="n_3aveValue【公民館】&#10;一人当たり面積"/>
        <xdr:cNvSpPr txBox="1"/>
      </xdr:nvSpPr>
      <xdr:spPr>
        <a:xfrm>
          <a:off x="18797270" y="178530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35560</xdr:rowOff>
    </xdr:from>
    <xdr:ext cx="467360" cy="259080"/>
    <xdr:sp macro="" textlink="">
      <xdr:nvSpPr>
        <xdr:cNvPr id="849" name="n_4aveValue【公民館】&#10;一人当たり面積"/>
        <xdr:cNvSpPr txBox="1"/>
      </xdr:nvSpPr>
      <xdr:spPr>
        <a:xfrm>
          <a:off x="17933670" y="17866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8890</xdr:rowOff>
    </xdr:from>
    <xdr:ext cx="469900" cy="255905"/>
    <xdr:sp macro="" textlink="">
      <xdr:nvSpPr>
        <xdr:cNvPr id="850" name="n_1mainValue【公民館】&#10;一人当たり面積"/>
        <xdr:cNvSpPr txBox="1"/>
      </xdr:nvSpPr>
      <xdr:spPr>
        <a:xfrm>
          <a:off x="20516850" y="173253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24765</xdr:rowOff>
    </xdr:from>
    <xdr:ext cx="466725" cy="259080"/>
    <xdr:sp macro="" textlink="">
      <xdr:nvSpPr>
        <xdr:cNvPr id="851" name="n_2mainValue【公民館】&#10;一人当たり面積"/>
        <xdr:cNvSpPr txBox="1"/>
      </xdr:nvSpPr>
      <xdr:spPr>
        <a:xfrm>
          <a:off x="19660870" y="173412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56515</xdr:rowOff>
    </xdr:from>
    <xdr:ext cx="466725" cy="258445"/>
    <xdr:sp macro="" textlink="">
      <xdr:nvSpPr>
        <xdr:cNvPr id="852" name="n_3mainValue【公民館】&#10;一人当たり面積"/>
        <xdr:cNvSpPr txBox="1"/>
      </xdr:nvSpPr>
      <xdr:spPr>
        <a:xfrm>
          <a:off x="18797270" y="173729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66040</xdr:rowOff>
    </xdr:from>
    <xdr:ext cx="467360" cy="255905"/>
    <xdr:sp macro="" textlink="">
      <xdr:nvSpPr>
        <xdr:cNvPr id="853" name="n_4mainValue【公民館】&#10;一人当たり面積"/>
        <xdr:cNvSpPr txBox="1"/>
      </xdr:nvSpPr>
      <xdr:spPr>
        <a:xfrm>
          <a:off x="17933670" y="17382490"/>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4" name="正方形/長方形 853"/>
        <xdr:cNvSpPr/>
      </xdr:nvSpPr>
      <xdr:spPr>
        <a:xfrm>
          <a:off x="741680" y="19088100"/>
          <a:ext cx="21661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5" name="正方形/長方形 854"/>
        <xdr:cNvSpPr/>
      </xdr:nvSpPr>
      <xdr:spPr>
        <a:xfrm>
          <a:off x="741680" y="19151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6" name="テキスト ボックス 855"/>
        <xdr:cNvSpPr txBox="1"/>
      </xdr:nvSpPr>
      <xdr:spPr>
        <a:xfrm>
          <a:off x="817880" y="19405600"/>
          <a:ext cx="214960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道路」は、有形固定資産減価償却率が類似団体と比較すると高い水準にあり、道路舗装の長寿命化や舗装の維持修繕費の縮減を目指しているところである。平成30年6月に舗装の個別施設計画を、平成31年2月に側溝や防護柵、小型擁壁、カルバート、道路照明施設等の個別施設計画を作成し、道路インフラの長寿命化を進めている。「認定こども園・幼稚園・保育所」では、令和2年度にて公立幼稚園1園の除却を行い、また、残る公立幼稚園1園、公立保育園2園については「在り方検討委員会」により廃園の検討が進められ、公立幼稚園は令和7年度をもって廃園、公立保育園は令和5年度をもって廃園とする方針としたため、今後、新たに廃園となる施設についても除却等について検討を進めていく必要がある。「公営住宅」は特に木造住宅の老朽化が著しいことから、現在の入居者と移転等の協議をしながら、除却を進めているところである。なお、「学校施設」は、学校再編の議論を進める中で、生徒が満足できるような環境を整備しながら施設の統廃合も同時に検討していき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8542000" y="190500"/>
          <a:ext cx="38608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8561050" y="215900"/>
          <a:ext cx="38163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586450" y="241300"/>
          <a:ext cx="37592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166620" y="905510"/>
          <a:ext cx="12979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22,144
21,911
253.88
14,397,133
13,931,945
436,302
7,370,752
12,552,658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58.0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6987540" y="1680210"/>
          <a:ext cx="33375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779760" y="873760"/>
          <a:ext cx="1483360" cy="1243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035030" y="937260"/>
          <a:ext cx="12979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035030" y="1196340"/>
          <a:ext cx="12979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862310" y="10223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916285" y="9753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916285" y="12344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0955655"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955655"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8445"/>
    <xdr:sp macro="" textlink="">
      <xdr:nvSpPr>
        <xdr:cNvPr id="29" name="テキスト ボックス 28"/>
        <xdr:cNvSpPr txBox="1"/>
      </xdr:nvSpPr>
      <xdr:spPr>
        <a:xfrm>
          <a:off x="683260" y="273685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83260" y="304673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83260" y="335661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905"/>
    <xdr:sp macro="" textlink="">
      <xdr:nvSpPr>
        <xdr:cNvPr id="32" name="テキスト ボックス 31"/>
        <xdr:cNvSpPr txBox="1"/>
      </xdr:nvSpPr>
      <xdr:spPr>
        <a:xfrm>
          <a:off x="683260" y="3670300"/>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41680" y="410337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6868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6868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8542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8542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29667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9667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41680" y="521970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1" name="テキスト ボックス 40"/>
        <xdr:cNvSpPr txBox="1"/>
      </xdr:nvSpPr>
      <xdr:spPr>
        <a:xfrm>
          <a:off x="708660" y="503301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41680" y="7456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820" cy="258445"/>
    <xdr:sp macro="" textlink="">
      <xdr:nvSpPr>
        <xdr:cNvPr id="43" name="テキスト ボックス 42"/>
        <xdr:cNvSpPr txBox="1"/>
      </xdr:nvSpPr>
      <xdr:spPr>
        <a:xfrm>
          <a:off x="289560" y="731774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41680" y="713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4820" cy="255905"/>
    <xdr:sp macro="" textlink="">
      <xdr:nvSpPr>
        <xdr:cNvPr id="45" name="テキスト ボックス 44"/>
        <xdr:cNvSpPr txBox="1"/>
      </xdr:nvSpPr>
      <xdr:spPr>
        <a:xfrm>
          <a:off x="289560" y="6998970"/>
          <a:ext cx="464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41680" y="68186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2590" cy="259080"/>
    <xdr:sp macro="" textlink="">
      <xdr:nvSpPr>
        <xdr:cNvPr id="47" name="テキスト ボックス 46"/>
        <xdr:cNvSpPr txBox="1"/>
      </xdr:nvSpPr>
      <xdr:spPr>
        <a:xfrm>
          <a:off x="353695" y="66795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41680" y="6499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2590" cy="256540"/>
    <xdr:sp macro="" textlink="">
      <xdr:nvSpPr>
        <xdr:cNvPr id="49" name="テキスト ボックス 48"/>
        <xdr:cNvSpPr txBox="1"/>
      </xdr:nvSpPr>
      <xdr:spPr>
        <a:xfrm>
          <a:off x="353695" y="63614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41680" y="61804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167640</xdr:rowOff>
    </xdr:from>
    <xdr:ext cx="402590" cy="258445"/>
    <xdr:sp macro="" textlink="">
      <xdr:nvSpPr>
        <xdr:cNvPr id="51" name="テキスト ボックス 50"/>
        <xdr:cNvSpPr txBox="1"/>
      </xdr:nvSpPr>
      <xdr:spPr>
        <a:xfrm>
          <a:off x="353695" y="603885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158750</xdr:rowOff>
    </xdr:from>
    <xdr:to xmlns:xdr="http://schemas.openxmlformats.org/drawingml/2006/spreadsheetDrawing">
      <xdr:col>28</xdr:col>
      <xdr:colOff>114300</xdr:colOff>
      <xdr:row>34</xdr:row>
      <xdr:rowOff>158750</xdr:rowOff>
    </xdr:to>
    <xdr:cxnSp macro="">
      <xdr:nvCxnSpPr>
        <xdr:cNvPr id="52" name="直線コネクタ 51"/>
        <xdr:cNvCxnSpPr/>
      </xdr:nvCxnSpPr>
      <xdr:spPr>
        <a:xfrm>
          <a:off x="741680" y="58623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2590" cy="258445"/>
    <xdr:sp macro="" textlink="">
      <xdr:nvSpPr>
        <xdr:cNvPr id="53" name="テキスト ボックス 52"/>
        <xdr:cNvSpPr txBox="1"/>
      </xdr:nvSpPr>
      <xdr:spPr>
        <a:xfrm>
          <a:off x="353695" y="571944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41680" y="55384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5915" cy="255905"/>
    <xdr:sp macro="" textlink="">
      <xdr:nvSpPr>
        <xdr:cNvPr id="55" name="テキスト ボックス 54"/>
        <xdr:cNvSpPr txBox="1"/>
      </xdr:nvSpPr>
      <xdr:spPr>
        <a:xfrm>
          <a:off x="412750" y="540004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41680" y="5219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41680" y="521970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120650</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512945" y="5656580"/>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551680" y="7141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429760" y="71374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66675</xdr:rowOff>
    </xdr:from>
    <xdr:ext cx="340360" cy="255905"/>
    <xdr:sp macro="" textlink="">
      <xdr:nvSpPr>
        <xdr:cNvPr id="61" name="【図書館】&#10;有形固定資産減価償却率最大値テキスト"/>
        <xdr:cNvSpPr txBox="1"/>
      </xdr:nvSpPr>
      <xdr:spPr>
        <a:xfrm>
          <a:off x="4551680" y="5434965"/>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120650</xdr:rowOff>
    </xdr:from>
    <xdr:to xmlns:xdr="http://schemas.openxmlformats.org/drawingml/2006/spreadsheetDrawing">
      <xdr:col>24</xdr:col>
      <xdr:colOff>152400</xdr:colOff>
      <xdr:row>33</xdr:row>
      <xdr:rowOff>120650</xdr:rowOff>
    </xdr:to>
    <xdr:cxnSp macro="">
      <xdr:nvCxnSpPr>
        <xdr:cNvPr id="62" name="直線コネクタ 61"/>
        <xdr:cNvCxnSpPr/>
      </xdr:nvCxnSpPr>
      <xdr:spPr>
        <a:xfrm>
          <a:off x="4429760" y="56565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132080</xdr:rowOff>
    </xdr:from>
    <xdr:ext cx="405130" cy="256540"/>
    <xdr:sp macro="" textlink="">
      <xdr:nvSpPr>
        <xdr:cNvPr id="63" name="【図書館】&#10;有形固定資産減価償却率平均値テキスト"/>
        <xdr:cNvSpPr txBox="1"/>
      </xdr:nvSpPr>
      <xdr:spPr>
        <a:xfrm>
          <a:off x="4551680" y="617093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109220</xdr:rowOff>
    </xdr:from>
    <xdr:to xmlns:xdr="http://schemas.openxmlformats.org/drawingml/2006/spreadsheetDrawing">
      <xdr:col>24</xdr:col>
      <xdr:colOff>114300</xdr:colOff>
      <xdr:row>38</xdr:row>
      <xdr:rowOff>38735</xdr:rowOff>
    </xdr:to>
    <xdr:sp macro="" textlink="">
      <xdr:nvSpPr>
        <xdr:cNvPr id="64" name="フローチャート: 判断 63"/>
        <xdr:cNvSpPr/>
      </xdr:nvSpPr>
      <xdr:spPr>
        <a:xfrm>
          <a:off x="4462780" y="631571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82550</xdr:rowOff>
    </xdr:from>
    <xdr:to xmlns:xdr="http://schemas.openxmlformats.org/drawingml/2006/spreadsheetDrawing">
      <xdr:col>20</xdr:col>
      <xdr:colOff>38100</xdr:colOff>
      <xdr:row>38</xdr:row>
      <xdr:rowOff>12700</xdr:rowOff>
    </xdr:to>
    <xdr:sp macro="" textlink="">
      <xdr:nvSpPr>
        <xdr:cNvPr id="65" name="フローチャート: 判断 64"/>
        <xdr:cNvSpPr/>
      </xdr:nvSpPr>
      <xdr:spPr>
        <a:xfrm>
          <a:off x="3649980" y="62890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76200</xdr:rowOff>
    </xdr:from>
    <xdr:to xmlns:xdr="http://schemas.openxmlformats.org/drawingml/2006/spreadsheetDrawing">
      <xdr:col>15</xdr:col>
      <xdr:colOff>101600</xdr:colOff>
      <xdr:row>38</xdr:row>
      <xdr:rowOff>6350</xdr:rowOff>
    </xdr:to>
    <xdr:sp macro="" textlink="">
      <xdr:nvSpPr>
        <xdr:cNvPr id="66" name="フローチャート: 判断 65"/>
        <xdr:cNvSpPr/>
      </xdr:nvSpPr>
      <xdr:spPr>
        <a:xfrm>
          <a:off x="2781300" y="6282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73025</xdr:rowOff>
    </xdr:from>
    <xdr:to xmlns:xdr="http://schemas.openxmlformats.org/drawingml/2006/spreadsheetDrawing">
      <xdr:col>10</xdr:col>
      <xdr:colOff>165100</xdr:colOff>
      <xdr:row>38</xdr:row>
      <xdr:rowOff>3175</xdr:rowOff>
    </xdr:to>
    <xdr:sp macro="" textlink="">
      <xdr:nvSpPr>
        <xdr:cNvPr id="67" name="フローチャート: 判断 66"/>
        <xdr:cNvSpPr/>
      </xdr:nvSpPr>
      <xdr:spPr>
        <a:xfrm>
          <a:off x="1917700" y="6279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34925</xdr:rowOff>
    </xdr:from>
    <xdr:to xmlns:xdr="http://schemas.openxmlformats.org/drawingml/2006/spreadsheetDrawing">
      <xdr:col>6</xdr:col>
      <xdr:colOff>38100</xdr:colOff>
      <xdr:row>37</xdr:row>
      <xdr:rowOff>136525</xdr:rowOff>
    </xdr:to>
    <xdr:sp macro="" textlink="">
      <xdr:nvSpPr>
        <xdr:cNvPr id="68" name="フローチャート: 判断 67"/>
        <xdr:cNvSpPr/>
      </xdr:nvSpPr>
      <xdr:spPr>
        <a:xfrm>
          <a:off x="1054100" y="62414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1365" cy="258445"/>
    <xdr:sp macro="" textlink="">
      <xdr:nvSpPr>
        <xdr:cNvPr id="69" name="テキスト ボックス 68"/>
        <xdr:cNvSpPr txBox="1"/>
      </xdr:nvSpPr>
      <xdr:spPr>
        <a:xfrm>
          <a:off x="432816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8445"/>
    <xdr:sp macro="" textlink="">
      <xdr:nvSpPr>
        <xdr:cNvPr id="70" name="テキスト ボックス 69"/>
        <xdr:cNvSpPr txBox="1"/>
      </xdr:nvSpPr>
      <xdr:spPr>
        <a:xfrm>
          <a:off x="351536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1365" cy="258445"/>
    <xdr:sp macro="" textlink="">
      <xdr:nvSpPr>
        <xdr:cNvPr id="71" name="テキスト ボックス 70"/>
        <xdr:cNvSpPr txBox="1"/>
      </xdr:nvSpPr>
      <xdr:spPr>
        <a:xfrm>
          <a:off x="264668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72" name="テキスト ボックス 71"/>
        <xdr:cNvSpPr txBox="1"/>
      </xdr:nvSpPr>
      <xdr:spPr>
        <a:xfrm>
          <a:off x="17830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8445"/>
    <xdr:sp macro="" textlink="">
      <xdr:nvSpPr>
        <xdr:cNvPr id="73" name="テキスト ボックス 72"/>
        <xdr:cNvSpPr txBox="1"/>
      </xdr:nvSpPr>
      <xdr:spPr>
        <a:xfrm>
          <a:off x="9194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107315</xdr:rowOff>
    </xdr:from>
    <xdr:to xmlns:xdr="http://schemas.openxmlformats.org/drawingml/2006/spreadsheetDrawing">
      <xdr:col>24</xdr:col>
      <xdr:colOff>114300</xdr:colOff>
      <xdr:row>40</xdr:row>
      <xdr:rowOff>37465</xdr:rowOff>
    </xdr:to>
    <xdr:sp macro="" textlink="">
      <xdr:nvSpPr>
        <xdr:cNvPr id="74" name="楕円 73"/>
        <xdr:cNvSpPr/>
      </xdr:nvSpPr>
      <xdr:spPr>
        <a:xfrm>
          <a:off x="4462780" y="6649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86360</xdr:rowOff>
    </xdr:from>
    <xdr:ext cx="405130" cy="255905"/>
    <xdr:sp macro="" textlink="">
      <xdr:nvSpPr>
        <xdr:cNvPr id="75" name="【図書館】&#10;有形固定資産減価償却率該当値テキスト"/>
        <xdr:cNvSpPr txBox="1"/>
      </xdr:nvSpPr>
      <xdr:spPr>
        <a:xfrm>
          <a:off x="4551680" y="662813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77470</xdr:rowOff>
    </xdr:from>
    <xdr:to xmlns:xdr="http://schemas.openxmlformats.org/drawingml/2006/spreadsheetDrawing">
      <xdr:col>20</xdr:col>
      <xdr:colOff>38100</xdr:colOff>
      <xdr:row>40</xdr:row>
      <xdr:rowOff>7620</xdr:rowOff>
    </xdr:to>
    <xdr:sp macro="" textlink="">
      <xdr:nvSpPr>
        <xdr:cNvPr id="76" name="楕円 75"/>
        <xdr:cNvSpPr/>
      </xdr:nvSpPr>
      <xdr:spPr>
        <a:xfrm>
          <a:off x="3649980" y="66192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128270</xdr:rowOff>
    </xdr:from>
    <xdr:to xmlns:xdr="http://schemas.openxmlformats.org/drawingml/2006/spreadsheetDrawing">
      <xdr:col>24</xdr:col>
      <xdr:colOff>63500</xdr:colOff>
      <xdr:row>39</xdr:row>
      <xdr:rowOff>158750</xdr:rowOff>
    </xdr:to>
    <xdr:cxnSp macro="">
      <xdr:nvCxnSpPr>
        <xdr:cNvPr id="77" name="直線コネクタ 76"/>
        <xdr:cNvCxnSpPr/>
      </xdr:nvCxnSpPr>
      <xdr:spPr>
        <a:xfrm>
          <a:off x="3700780" y="6670040"/>
          <a:ext cx="8128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126365</xdr:rowOff>
    </xdr:from>
    <xdr:to xmlns:xdr="http://schemas.openxmlformats.org/drawingml/2006/spreadsheetDrawing">
      <xdr:col>15</xdr:col>
      <xdr:colOff>101600</xdr:colOff>
      <xdr:row>40</xdr:row>
      <xdr:rowOff>56515</xdr:rowOff>
    </xdr:to>
    <xdr:sp macro="" textlink="">
      <xdr:nvSpPr>
        <xdr:cNvPr id="78" name="楕円 77"/>
        <xdr:cNvSpPr/>
      </xdr:nvSpPr>
      <xdr:spPr>
        <a:xfrm>
          <a:off x="2781300" y="6668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128270</xdr:rowOff>
    </xdr:from>
    <xdr:to xmlns:xdr="http://schemas.openxmlformats.org/drawingml/2006/spreadsheetDrawing">
      <xdr:col>19</xdr:col>
      <xdr:colOff>177800</xdr:colOff>
      <xdr:row>40</xdr:row>
      <xdr:rowOff>6350</xdr:rowOff>
    </xdr:to>
    <xdr:cxnSp macro="">
      <xdr:nvCxnSpPr>
        <xdr:cNvPr id="79" name="直線コネクタ 78"/>
        <xdr:cNvCxnSpPr/>
      </xdr:nvCxnSpPr>
      <xdr:spPr>
        <a:xfrm flipV="1">
          <a:off x="2832100" y="6670040"/>
          <a:ext cx="86868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39</xdr:row>
      <xdr:rowOff>56515</xdr:rowOff>
    </xdr:from>
    <xdr:to xmlns:xdr="http://schemas.openxmlformats.org/drawingml/2006/spreadsheetDrawing">
      <xdr:col>10</xdr:col>
      <xdr:colOff>165100</xdr:colOff>
      <xdr:row>39</xdr:row>
      <xdr:rowOff>158750</xdr:rowOff>
    </xdr:to>
    <xdr:sp macro="" textlink="">
      <xdr:nvSpPr>
        <xdr:cNvPr id="80" name="楕円 79"/>
        <xdr:cNvSpPr/>
      </xdr:nvSpPr>
      <xdr:spPr>
        <a:xfrm>
          <a:off x="1917700" y="6598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107315</xdr:rowOff>
    </xdr:from>
    <xdr:to xmlns:xdr="http://schemas.openxmlformats.org/drawingml/2006/spreadsheetDrawing">
      <xdr:col>15</xdr:col>
      <xdr:colOff>50800</xdr:colOff>
      <xdr:row>40</xdr:row>
      <xdr:rowOff>6350</xdr:rowOff>
    </xdr:to>
    <xdr:cxnSp macro="">
      <xdr:nvCxnSpPr>
        <xdr:cNvPr id="81" name="直線コネクタ 80"/>
        <xdr:cNvCxnSpPr/>
      </xdr:nvCxnSpPr>
      <xdr:spPr>
        <a:xfrm>
          <a:off x="1968500" y="6649085"/>
          <a:ext cx="8636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39</xdr:row>
      <xdr:rowOff>29210</xdr:rowOff>
    </xdr:from>
    <xdr:to xmlns:xdr="http://schemas.openxmlformats.org/drawingml/2006/spreadsheetDrawing">
      <xdr:col>6</xdr:col>
      <xdr:colOff>38100</xdr:colOff>
      <xdr:row>39</xdr:row>
      <xdr:rowOff>130175</xdr:rowOff>
    </xdr:to>
    <xdr:sp macro="" textlink="">
      <xdr:nvSpPr>
        <xdr:cNvPr id="82" name="楕円 81"/>
        <xdr:cNvSpPr/>
      </xdr:nvSpPr>
      <xdr:spPr>
        <a:xfrm>
          <a:off x="1054100" y="657098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39</xdr:row>
      <xdr:rowOff>79375</xdr:rowOff>
    </xdr:from>
    <xdr:to xmlns:xdr="http://schemas.openxmlformats.org/drawingml/2006/spreadsheetDrawing">
      <xdr:col>10</xdr:col>
      <xdr:colOff>114300</xdr:colOff>
      <xdr:row>39</xdr:row>
      <xdr:rowOff>107315</xdr:rowOff>
    </xdr:to>
    <xdr:cxnSp macro="">
      <xdr:nvCxnSpPr>
        <xdr:cNvPr id="83" name="直線コネクタ 82"/>
        <xdr:cNvCxnSpPr/>
      </xdr:nvCxnSpPr>
      <xdr:spPr>
        <a:xfrm>
          <a:off x="1104900" y="6621145"/>
          <a:ext cx="8636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29210</xdr:rowOff>
    </xdr:from>
    <xdr:ext cx="404495" cy="255905"/>
    <xdr:sp macro="" textlink="">
      <xdr:nvSpPr>
        <xdr:cNvPr id="84" name="n_1aveValue【図書館】&#10;有形固定資産減価償却率"/>
        <xdr:cNvSpPr txBox="1"/>
      </xdr:nvSpPr>
      <xdr:spPr>
        <a:xfrm>
          <a:off x="3490595" y="6068060"/>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22860</xdr:rowOff>
    </xdr:from>
    <xdr:ext cx="402590" cy="259080"/>
    <xdr:sp macro="" textlink="">
      <xdr:nvSpPr>
        <xdr:cNvPr id="85" name="n_2aveValue【図書館】&#10;有形固定資産減価償却率"/>
        <xdr:cNvSpPr txBox="1"/>
      </xdr:nvSpPr>
      <xdr:spPr>
        <a:xfrm>
          <a:off x="2634615" y="60617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19685</xdr:rowOff>
    </xdr:from>
    <xdr:ext cx="401955" cy="256540"/>
    <xdr:sp macro="" textlink="">
      <xdr:nvSpPr>
        <xdr:cNvPr id="86" name="n_3aveValue【図書館】&#10;有形固定資産減価償却率"/>
        <xdr:cNvSpPr txBox="1"/>
      </xdr:nvSpPr>
      <xdr:spPr>
        <a:xfrm>
          <a:off x="1771015" y="6058535"/>
          <a:ext cx="401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153035</xdr:rowOff>
    </xdr:from>
    <xdr:ext cx="401955" cy="259080"/>
    <xdr:sp macro="" textlink="">
      <xdr:nvSpPr>
        <xdr:cNvPr id="87" name="n_4aveValue【図書館】&#10;有形固定資産減価償却率"/>
        <xdr:cNvSpPr txBox="1"/>
      </xdr:nvSpPr>
      <xdr:spPr>
        <a:xfrm>
          <a:off x="907415" y="60242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167640</xdr:rowOff>
    </xdr:from>
    <xdr:ext cx="404495" cy="259080"/>
    <xdr:sp macro="" textlink="">
      <xdr:nvSpPr>
        <xdr:cNvPr id="88" name="n_1mainValue【図書館】&#10;有形固定資産減価償却率"/>
        <xdr:cNvSpPr txBox="1"/>
      </xdr:nvSpPr>
      <xdr:spPr>
        <a:xfrm>
          <a:off x="3490595" y="67094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40</xdr:row>
      <xdr:rowOff>47625</xdr:rowOff>
    </xdr:from>
    <xdr:ext cx="402590" cy="258445"/>
    <xdr:sp macro="" textlink="">
      <xdr:nvSpPr>
        <xdr:cNvPr id="89" name="n_2mainValue【図書館】&#10;有形固定資産減価償却率"/>
        <xdr:cNvSpPr txBox="1"/>
      </xdr:nvSpPr>
      <xdr:spPr>
        <a:xfrm>
          <a:off x="2634615" y="675703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149225</xdr:rowOff>
    </xdr:from>
    <xdr:ext cx="401955" cy="259080"/>
    <xdr:sp macro="" textlink="">
      <xdr:nvSpPr>
        <xdr:cNvPr id="90" name="n_3mainValue【図書館】&#10;有形固定資産減価償却率"/>
        <xdr:cNvSpPr txBox="1"/>
      </xdr:nvSpPr>
      <xdr:spPr>
        <a:xfrm>
          <a:off x="1771015" y="66909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120650</xdr:rowOff>
    </xdr:from>
    <xdr:ext cx="401955" cy="256540"/>
    <xdr:sp macro="" textlink="">
      <xdr:nvSpPr>
        <xdr:cNvPr id="91" name="n_4mainValue【図書館】&#10;有形固定資産減価償却率"/>
        <xdr:cNvSpPr txBox="1"/>
      </xdr:nvSpPr>
      <xdr:spPr>
        <a:xfrm>
          <a:off x="907415" y="6662420"/>
          <a:ext cx="401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431280" y="410337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5532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5532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5438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5438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656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656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431280" y="521970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6710" cy="225425"/>
    <xdr:sp macro="" textlink="">
      <xdr:nvSpPr>
        <xdr:cNvPr id="100" name="テキスト ボックス 99"/>
        <xdr:cNvSpPr txBox="1"/>
      </xdr:nvSpPr>
      <xdr:spPr>
        <a:xfrm>
          <a:off x="6393180" y="503301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431280" y="74561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431280" y="70827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185" cy="259080"/>
    <xdr:sp macro="" textlink="">
      <xdr:nvSpPr>
        <xdr:cNvPr id="103" name="テキスト ボックス 102"/>
        <xdr:cNvSpPr txBox="1"/>
      </xdr:nvSpPr>
      <xdr:spPr>
        <a:xfrm>
          <a:off x="5974080" y="6944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431280" y="67094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4185" cy="255905"/>
    <xdr:sp macro="" textlink="">
      <xdr:nvSpPr>
        <xdr:cNvPr id="105" name="テキスト ボックス 104"/>
        <xdr:cNvSpPr txBox="1"/>
      </xdr:nvSpPr>
      <xdr:spPr>
        <a:xfrm>
          <a:off x="5974080" y="657098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431280" y="63398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4185" cy="258445"/>
    <xdr:sp macro="" textlink="">
      <xdr:nvSpPr>
        <xdr:cNvPr id="107" name="テキスト ボックス 106"/>
        <xdr:cNvSpPr txBox="1"/>
      </xdr:nvSpPr>
      <xdr:spPr>
        <a:xfrm>
          <a:off x="5974080" y="6201410"/>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431280" y="59664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4185" cy="258445"/>
    <xdr:sp macro="" textlink="">
      <xdr:nvSpPr>
        <xdr:cNvPr id="109" name="テキスト ボックス 108"/>
        <xdr:cNvSpPr txBox="1"/>
      </xdr:nvSpPr>
      <xdr:spPr>
        <a:xfrm>
          <a:off x="5974080" y="5828030"/>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431280" y="55930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4185" cy="255905"/>
    <xdr:sp macro="" textlink="">
      <xdr:nvSpPr>
        <xdr:cNvPr id="111" name="テキスト ボックス 110"/>
        <xdr:cNvSpPr txBox="1"/>
      </xdr:nvSpPr>
      <xdr:spPr>
        <a:xfrm>
          <a:off x="5974080" y="54546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431280" y="52197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4185" cy="258445"/>
    <xdr:sp macro="" textlink="">
      <xdr:nvSpPr>
        <xdr:cNvPr id="113" name="テキスト ボックス 112"/>
        <xdr:cNvSpPr txBox="1"/>
      </xdr:nvSpPr>
      <xdr:spPr>
        <a:xfrm>
          <a:off x="5974080" y="5081270"/>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図書館】&#10;一人当たり面積グラフ枠"/>
        <xdr:cNvSpPr/>
      </xdr:nvSpPr>
      <xdr:spPr>
        <a:xfrm>
          <a:off x="6431280" y="521970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34</xdr:row>
      <xdr:rowOff>144780</xdr:rowOff>
    </xdr:from>
    <xdr:to xmlns:xdr="http://schemas.openxmlformats.org/drawingml/2006/spreadsheetDrawing">
      <xdr:col>54</xdr:col>
      <xdr:colOff>185420</xdr:colOff>
      <xdr:row>41</xdr:row>
      <xdr:rowOff>87630</xdr:rowOff>
    </xdr:to>
    <xdr:cxnSp macro="">
      <xdr:nvCxnSpPr>
        <xdr:cNvPr id="115" name="直線コネクタ 114"/>
        <xdr:cNvCxnSpPr/>
      </xdr:nvCxnSpPr>
      <xdr:spPr>
        <a:xfrm flipV="1">
          <a:off x="10198100" y="5848350"/>
          <a:ext cx="0" cy="1116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91440</xdr:rowOff>
    </xdr:from>
    <xdr:ext cx="469265" cy="258445"/>
    <xdr:sp macro="" textlink="">
      <xdr:nvSpPr>
        <xdr:cNvPr id="116" name="【図書館】&#10;一人当たり面積最小値テキスト"/>
        <xdr:cNvSpPr txBox="1"/>
      </xdr:nvSpPr>
      <xdr:spPr>
        <a:xfrm>
          <a:off x="10236200" y="69684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87630</xdr:rowOff>
    </xdr:from>
    <xdr:to xmlns:xdr="http://schemas.openxmlformats.org/drawingml/2006/spreadsheetDrawing">
      <xdr:col>55</xdr:col>
      <xdr:colOff>88900</xdr:colOff>
      <xdr:row>41</xdr:row>
      <xdr:rowOff>87630</xdr:rowOff>
    </xdr:to>
    <xdr:cxnSp macro="">
      <xdr:nvCxnSpPr>
        <xdr:cNvPr id="117" name="直線コネクタ 116"/>
        <xdr:cNvCxnSpPr/>
      </xdr:nvCxnSpPr>
      <xdr:spPr>
        <a:xfrm>
          <a:off x="10114280" y="69646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91440</xdr:rowOff>
    </xdr:from>
    <xdr:ext cx="469265" cy="258445"/>
    <xdr:sp macro="" textlink="">
      <xdr:nvSpPr>
        <xdr:cNvPr id="118" name="【図書館】&#10;一人当たり面積最大値テキスト"/>
        <xdr:cNvSpPr txBox="1"/>
      </xdr:nvSpPr>
      <xdr:spPr>
        <a:xfrm>
          <a:off x="10236200" y="56273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144780</xdr:rowOff>
    </xdr:from>
    <xdr:to xmlns:xdr="http://schemas.openxmlformats.org/drawingml/2006/spreadsheetDrawing">
      <xdr:col>55</xdr:col>
      <xdr:colOff>88900</xdr:colOff>
      <xdr:row>34</xdr:row>
      <xdr:rowOff>144780</xdr:rowOff>
    </xdr:to>
    <xdr:cxnSp macro="">
      <xdr:nvCxnSpPr>
        <xdr:cNvPr id="119" name="直線コネクタ 118"/>
        <xdr:cNvCxnSpPr/>
      </xdr:nvCxnSpPr>
      <xdr:spPr>
        <a:xfrm>
          <a:off x="10114280" y="58483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148590</xdr:rowOff>
    </xdr:from>
    <xdr:ext cx="469265" cy="258445"/>
    <xdr:sp macro="" textlink="">
      <xdr:nvSpPr>
        <xdr:cNvPr id="120" name="【図書館】&#10;一人当たり面積平均値テキスト"/>
        <xdr:cNvSpPr txBox="1"/>
      </xdr:nvSpPr>
      <xdr:spPr>
        <a:xfrm>
          <a:off x="10236200" y="652272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167640</xdr:rowOff>
    </xdr:from>
    <xdr:to xmlns:xdr="http://schemas.openxmlformats.org/drawingml/2006/spreadsheetDrawing">
      <xdr:col>55</xdr:col>
      <xdr:colOff>50800</xdr:colOff>
      <xdr:row>39</xdr:row>
      <xdr:rowOff>100330</xdr:rowOff>
    </xdr:to>
    <xdr:sp macro="" textlink="">
      <xdr:nvSpPr>
        <xdr:cNvPr id="121" name="フローチャート: 判断 120"/>
        <xdr:cNvSpPr/>
      </xdr:nvSpPr>
      <xdr:spPr>
        <a:xfrm>
          <a:off x="10152380" y="654177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44450</xdr:rowOff>
    </xdr:from>
    <xdr:to xmlns:xdr="http://schemas.openxmlformats.org/drawingml/2006/spreadsheetDrawing">
      <xdr:col>50</xdr:col>
      <xdr:colOff>165100</xdr:colOff>
      <xdr:row>39</xdr:row>
      <xdr:rowOff>146050</xdr:rowOff>
    </xdr:to>
    <xdr:sp macro="" textlink="">
      <xdr:nvSpPr>
        <xdr:cNvPr id="122" name="フローチャート: 判断 121"/>
        <xdr:cNvSpPr/>
      </xdr:nvSpPr>
      <xdr:spPr>
        <a:xfrm>
          <a:off x="9334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44450</xdr:rowOff>
    </xdr:from>
    <xdr:to xmlns:xdr="http://schemas.openxmlformats.org/drawingml/2006/spreadsheetDrawing">
      <xdr:col>46</xdr:col>
      <xdr:colOff>38100</xdr:colOff>
      <xdr:row>39</xdr:row>
      <xdr:rowOff>146050</xdr:rowOff>
    </xdr:to>
    <xdr:sp macro="" textlink="">
      <xdr:nvSpPr>
        <xdr:cNvPr id="123" name="フローチャート: 判断 122"/>
        <xdr:cNvSpPr/>
      </xdr:nvSpPr>
      <xdr:spPr>
        <a:xfrm>
          <a:off x="8470900" y="65862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59690</xdr:rowOff>
    </xdr:from>
    <xdr:to xmlns:xdr="http://schemas.openxmlformats.org/drawingml/2006/spreadsheetDrawing">
      <xdr:col>41</xdr:col>
      <xdr:colOff>101600</xdr:colOff>
      <xdr:row>39</xdr:row>
      <xdr:rowOff>161290</xdr:rowOff>
    </xdr:to>
    <xdr:sp macro="" textlink="">
      <xdr:nvSpPr>
        <xdr:cNvPr id="124" name="フローチャート: 判断 123"/>
        <xdr:cNvSpPr/>
      </xdr:nvSpPr>
      <xdr:spPr>
        <a:xfrm>
          <a:off x="760222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74930</xdr:rowOff>
    </xdr:from>
    <xdr:to xmlns:xdr="http://schemas.openxmlformats.org/drawingml/2006/spreadsheetDrawing">
      <xdr:col>36</xdr:col>
      <xdr:colOff>165100</xdr:colOff>
      <xdr:row>40</xdr:row>
      <xdr:rowOff>5080</xdr:rowOff>
    </xdr:to>
    <xdr:sp macro="" textlink="">
      <xdr:nvSpPr>
        <xdr:cNvPr id="125" name="フローチャート: 判断 124"/>
        <xdr:cNvSpPr/>
      </xdr:nvSpPr>
      <xdr:spPr>
        <a:xfrm>
          <a:off x="6738620" y="6616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26" name="テキスト ボックス 125"/>
        <xdr:cNvSpPr txBox="1"/>
      </xdr:nvSpPr>
      <xdr:spPr>
        <a:xfrm>
          <a:off x="100126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7" name="テキスト ボックス 126"/>
        <xdr:cNvSpPr txBox="1"/>
      </xdr:nvSpPr>
      <xdr:spPr>
        <a:xfrm>
          <a:off x="91998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8445"/>
    <xdr:sp macro="" textlink="">
      <xdr:nvSpPr>
        <xdr:cNvPr id="128" name="テキスト ボックス 127"/>
        <xdr:cNvSpPr txBox="1"/>
      </xdr:nvSpPr>
      <xdr:spPr>
        <a:xfrm>
          <a:off x="83362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1365" cy="258445"/>
    <xdr:sp macro="" textlink="">
      <xdr:nvSpPr>
        <xdr:cNvPr id="129" name="テキスト ボックス 128"/>
        <xdr:cNvSpPr txBox="1"/>
      </xdr:nvSpPr>
      <xdr:spPr>
        <a:xfrm>
          <a:off x="74676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30" name="テキスト ボックス 129"/>
        <xdr:cNvSpPr txBox="1"/>
      </xdr:nvSpPr>
      <xdr:spPr>
        <a:xfrm>
          <a:off x="66040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13970</xdr:rowOff>
    </xdr:from>
    <xdr:to xmlns:xdr="http://schemas.openxmlformats.org/drawingml/2006/spreadsheetDrawing">
      <xdr:col>55</xdr:col>
      <xdr:colOff>50800</xdr:colOff>
      <xdr:row>37</xdr:row>
      <xdr:rowOff>115570</xdr:rowOff>
    </xdr:to>
    <xdr:sp macro="" textlink="">
      <xdr:nvSpPr>
        <xdr:cNvPr id="131" name="楕円 130"/>
        <xdr:cNvSpPr/>
      </xdr:nvSpPr>
      <xdr:spPr>
        <a:xfrm>
          <a:off x="10152380" y="62204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36</xdr:row>
      <xdr:rowOff>36830</xdr:rowOff>
    </xdr:from>
    <xdr:ext cx="469265" cy="258445"/>
    <xdr:sp macro="" textlink="">
      <xdr:nvSpPr>
        <xdr:cNvPr id="132" name="【図書館】&#10;一人当たり面積該当値テキスト"/>
        <xdr:cNvSpPr txBox="1"/>
      </xdr:nvSpPr>
      <xdr:spPr>
        <a:xfrm>
          <a:off x="10236200" y="60756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29210</xdr:rowOff>
    </xdr:from>
    <xdr:to xmlns:xdr="http://schemas.openxmlformats.org/drawingml/2006/spreadsheetDrawing">
      <xdr:col>50</xdr:col>
      <xdr:colOff>165100</xdr:colOff>
      <xdr:row>37</xdr:row>
      <xdr:rowOff>130810</xdr:rowOff>
    </xdr:to>
    <xdr:sp macro="" textlink="">
      <xdr:nvSpPr>
        <xdr:cNvPr id="133" name="楕円 132"/>
        <xdr:cNvSpPr/>
      </xdr:nvSpPr>
      <xdr:spPr>
        <a:xfrm>
          <a:off x="9334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64770</xdr:rowOff>
    </xdr:from>
    <xdr:to xmlns:xdr="http://schemas.openxmlformats.org/drawingml/2006/spreadsheetDrawing">
      <xdr:col>55</xdr:col>
      <xdr:colOff>0</xdr:colOff>
      <xdr:row>37</xdr:row>
      <xdr:rowOff>80010</xdr:rowOff>
    </xdr:to>
    <xdr:cxnSp macro="">
      <xdr:nvCxnSpPr>
        <xdr:cNvPr id="134" name="直線コネクタ 133"/>
        <xdr:cNvCxnSpPr/>
      </xdr:nvCxnSpPr>
      <xdr:spPr>
        <a:xfrm flipV="1">
          <a:off x="9385300" y="6271260"/>
          <a:ext cx="8128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44450</xdr:rowOff>
    </xdr:from>
    <xdr:to xmlns:xdr="http://schemas.openxmlformats.org/drawingml/2006/spreadsheetDrawing">
      <xdr:col>46</xdr:col>
      <xdr:colOff>38100</xdr:colOff>
      <xdr:row>37</xdr:row>
      <xdr:rowOff>146050</xdr:rowOff>
    </xdr:to>
    <xdr:sp macro="" textlink="">
      <xdr:nvSpPr>
        <xdr:cNvPr id="135" name="楕円 134"/>
        <xdr:cNvSpPr/>
      </xdr:nvSpPr>
      <xdr:spPr>
        <a:xfrm>
          <a:off x="8470900" y="62509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80010</xdr:rowOff>
    </xdr:from>
    <xdr:to xmlns:xdr="http://schemas.openxmlformats.org/drawingml/2006/spreadsheetDrawing">
      <xdr:col>50</xdr:col>
      <xdr:colOff>114300</xdr:colOff>
      <xdr:row>37</xdr:row>
      <xdr:rowOff>95250</xdr:rowOff>
    </xdr:to>
    <xdr:cxnSp macro="">
      <xdr:nvCxnSpPr>
        <xdr:cNvPr id="136" name="直線コネクタ 135"/>
        <xdr:cNvCxnSpPr/>
      </xdr:nvCxnSpPr>
      <xdr:spPr>
        <a:xfrm flipV="1">
          <a:off x="8521700" y="6286500"/>
          <a:ext cx="8636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59690</xdr:rowOff>
    </xdr:from>
    <xdr:to xmlns:xdr="http://schemas.openxmlformats.org/drawingml/2006/spreadsheetDrawing">
      <xdr:col>41</xdr:col>
      <xdr:colOff>101600</xdr:colOff>
      <xdr:row>37</xdr:row>
      <xdr:rowOff>161290</xdr:rowOff>
    </xdr:to>
    <xdr:sp macro="" textlink="">
      <xdr:nvSpPr>
        <xdr:cNvPr id="137" name="楕円 136"/>
        <xdr:cNvSpPr/>
      </xdr:nvSpPr>
      <xdr:spPr>
        <a:xfrm>
          <a:off x="760222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37</xdr:row>
      <xdr:rowOff>95250</xdr:rowOff>
    </xdr:from>
    <xdr:to xmlns:xdr="http://schemas.openxmlformats.org/drawingml/2006/spreadsheetDrawing">
      <xdr:col>45</xdr:col>
      <xdr:colOff>177800</xdr:colOff>
      <xdr:row>37</xdr:row>
      <xdr:rowOff>110490</xdr:rowOff>
    </xdr:to>
    <xdr:cxnSp macro="">
      <xdr:nvCxnSpPr>
        <xdr:cNvPr id="138" name="直線コネクタ 137"/>
        <xdr:cNvCxnSpPr/>
      </xdr:nvCxnSpPr>
      <xdr:spPr>
        <a:xfrm flipV="1">
          <a:off x="7653020" y="6301740"/>
          <a:ext cx="8686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37</xdr:row>
      <xdr:rowOff>67310</xdr:rowOff>
    </xdr:from>
    <xdr:to xmlns:xdr="http://schemas.openxmlformats.org/drawingml/2006/spreadsheetDrawing">
      <xdr:col>36</xdr:col>
      <xdr:colOff>165100</xdr:colOff>
      <xdr:row>37</xdr:row>
      <xdr:rowOff>167640</xdr:rowOff>
    </xdr:to>
    <xdr:sp macro="" textlink="">
      <xdr:nvSpPr>
        <xdr:cNvPr id="139" name="楕円 138"/>
        <xdr:cNvSpPr/>
      </xdr:nvSpPr>
      <xdr:spPr>
        <a:xfrm>
          <a:off x="6738620" y="62738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37</xdr:row>
      <xdr:rowOff>110490</xdr:rowOff>
    </xdr:from>
    <xdr:to xmlns:xdr="http://schemas.openxmlformats.org/drawingml/2006/spreadsheetDrawing">
      <xdr:col>41</xdr:col>
      <xdr:colOff>50800</xdr:colOff>
      <xdr:row>37</xdr:row>
      <xdr:rowOff>118110</xdr:rowOff>
    </xdr:to>
    <xdr:cxnSp macro="">
      <xdr:nvCxnSpPr>
        <xdr:cNvPr id="140" name="直線コネクタ 139"/>
        <xdr:cNvCxnSpPr/>
      </xdr:nvCxnSpPr>
      <xdr:spPr>
        <a:xfrm flipV="1">
          <a:off x="6789420" y="6316980"/>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137160</xdr:rowOff>
    </xdr:from>
    <xdr:ext cx="469265" cy="259080"/>
    <xdr:sp macro="" textlink="">
      <xdr:nvSpPr>
        <xdr:cNvPr id="141" name="n_1aveValue【図書館】&#10;一人当たり面積"/>
        <xdr:cNvSpPr txBox="1"/>
      </xdr:nvSpPr>
      <xdr:spPr>
        <a:xfrm>
          <a:off x="9142730" y="6678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137160</xdr:rowOff>
    </xdr:from>
    <xdr:ext cx="467360" cy="259080"/>
    <xdr:sp macro="" textlink="">
      <xdr:nvSpPr>
        <xdr:cNvPr id="142" name="n_2aveValue【図書館】&#10;一人当たり面積"/>
        <xdr:cNvSpPr txBox="1"/>
      </xdr:nvSpPr>
      <xdr:spPr>
        <a:xfrm>
          <a:off x="8291830" y="66789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152400</xdr:rowOff>
    </xdr:from>
    <xdr:ext cx="466725" cy="259080"/>
    <xdr:sp macro="" textlink="">
      <xdr:nvSpPr>
        <xdr:cNvPr id="143" name="n_3aveValue【図書館】&#10;一人当たり面積"/>
        <xdr:cNvSpPr txBox="1"/>
      </xdr:nvSpPr>
      <xdr:spPr>
        <a:xfrm>
          <a:off x="7423150" y="66941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167640</xdr:rowOff>
    </xdr:from>
    <xdr:ext cx="466725" cy="256540"/>
    <xdr:sp macro="" textlink="">
      <xdr:nvSpPr>
        <xdr:cNvPr id="144" name="n_4aveValue【図書館】&#10;一人当たり面積"/>
        <xdr:cNvSpPr txBox="1"/>
      </xdr:nvSpPr>
      <xdr:spPr>
        <a:xfrm>
          <a:off x="6559550" y="6709410"/>
          <a:ext cx="466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35</xdr:row>
      <xdr:rowOff>147320</xdr:rowOff>
    </xdr:from>
    <xdr:ext cx="469265" cy="258445"/>
    <xdr:sp macro="" textlink="">
      <xdr:nvSpPr>
        <xdr:cNvPr id="145" name="n_1mainValue【図書館】&#10;一人当たり面積"/>
        <xdr:cNvSpPr txBox="1"/>
      </xdr:nvSpPr>
      <xdr:spPr>
        <a:xfrm>
          <a:off x="9142730" y="6018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35</xdr:row>
      <xdr:rowOff>162560</xdr:rowOff>
    </xdr:from>
    <xdr:ext cx="467360" cy="258445"/>
    <xdr:sp macro="" textlink="">
      <xdr:nvSpPr>
        <xdr:cNvPr id="146" name="n_2mainValue【図書館】&#10;一人当たり面積"/>
        <xdr:cNvSpPr txBox="1"/>
      </xdr:nvSpPr>
      <xdr:spPr>
        <a:xfrm>
          <a:off x="8291830" y="60337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36</xdr:row>
      <xdr:rowOff>6350</xdr:rowOff>
    </xdr:from>
    <xdr:ext cx="466725" cy="256540"/>
    <xdr:sp macro="" textlink="">
      <xdr:nvSpPr>
        <xdr:cNvPr id="147" name="n_3mainValue【図書館】&#10;一人当たり面積"/>
        <xdr:cNvSpPr txBox="1"/>
      </xdr:nvSpPr>
      <xdr:spPr>
        <a:xfrm>
          <a:off x="7423150" y="6045200"/>
          <a:ext cx="466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36</xdr:row>
      <xdr:rowOff>13970</xdr:rowOff>
    </xdr:from>
    <xdr:ext cx="466725" cy="258445"/>
    <xdr:sp macro="" textlink="">
      <xdr:nvSpPr>
        <xdr:cNvPr id="148" name="n_4mainValue【図書館】&#10;一人当たり面積"/>
        <xdr:cNvSpPr txBox="1"/>
      </xdr:nvSpPr>
      <xdr:spPr>
        <a:xfrm>
          <a:off x="6559550" y="605282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41680" y="782955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6868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6868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8542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8542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29667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29667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41680" y="894588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57" name="テキスト ボックス 156"/>
        <xdr:cNvSpPr txBox="1"/>
      </xdr:nvSpPr>
      <xdr:spPr>
        <a:xfrm>
          <a:off x="708660" y="875919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4168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820" cy="255905"/>
    <xdr:sp macro="" textlink="">
      <xdr:nvSpPr>
        <xdr:cNvPr id="159" name="テキスト ボックス 158"/>
        <xdr:cNvSpPr txBox="1"/>
      </xdr:nvSpPr>
      <xdr:spPr>
        <a:xfrm>
          <a:off x="289560" y="11043920"/>
          <a:ext cx="464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60" name="直線コネクタ 159"/>
        <xdr:cNvCxnSpPr/>
      </xdr:nvCxnSpPr>
      <xdr:spPr>
        <a:xfrm>
          <a:off x="741680" y="108089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4820" cy="258445"/>
    <xdr:sp macro="" textlink="">
      <xdr:nvSpPr>
        <xdr:cNvPr id="161" name="テキスト ボックス 160"/>
        <xdr:cNvSpPr txBox="1"/>
      </xdr:nvSpPr>
      <xdr:spPr>
        <a:xfrm>
          <a:off x="289560" y="1067054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2" name="直線コネクタ 161"/>
        <xdr:cNvCxnSpPr/>
      </xdr:nvCxnSpPr>
      <xdr:spPr>
        <a:xfrm>
          <a:off x="741680" y="104355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2590" cy="259080"/>
    <xdr:sp macro="" textlink="">
      <xdr:nvSpPr>
        <xdr:cNvPr id="163" name="テキスト ボックス 162"/>
        <xdr:cNvSpPr txBox="1"/>
      </xdr:nvSpPr>
      <xdr:spPr>
        <a:xfrm>
          <a:off x="353695" y="102971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4" name="直線コネクタ 163"/>
        <xdr:cNvCxnSpPr/>
      </xdr:nvCxnSpPr>
      <xdr:spPr>
        <a:xfrm>
          <a:off x="741680" y="100622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2590" cy="255905"/>
    <xdr:sp macro="" textlink="">
      <xdr:nvSpPr>
        <xdr:cNvPr id="165" name="テキスト ボックス 164"/>
        <xdr:cNvSpPr txBox="1"/>
      </xdr:nvSpPr>
      <xdr:spPr>
        <a:xfrm>
          <a:off x="353695" y="9923780"/>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6" name="直線コネクタ 165"/>
        <xdr:cNvCxnSpPr/>
      </xdr:nvCxnSpPr>
      <xdr:spPr>
        <a:xfrm>
          <a:off x="741680" y="9692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2590" cy="258445"/>
    <xdr:sp macro="" textlink="">
      <xdr:nvSpPr>
        <xdr:cNvPr id="167" name="テキスト ボックス 166"/>
        <xdr:cNvSpPr txBox="1"/>
      </xdr:nvSpPr>
      <xdr:spPr>
        <a:xfrm>
          <a:off x="353695" y="95542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8" name="直線コネクタ 167"/>
        <xdr:cNvCxnSpPr/>
      </xdr:nvCxnSpPr>
      <xdr:spPr>
        <a:xfrm>
          <a:off x="741680" y="93192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2590" cy="258445"/>
    <xdr:sp macro="" textlink="">
      <xdr:nvSpPr>
        <xdr:cNvPr id="169" name="テキスト ボックス 168"/>
        <xdr:cNvSpPr txBox="1"/>
      </xdr:nvSpPr>
      <xdr:spPr>
        <a:xfrm>
          <a:off x="353695" y="918083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0" name="直線コネクタ 169"/>
        <xdr:cNvCxnSpPr/>
      </xdr:nvCxnSpPr>
      <xdr:spPr>
        <a:xfrm>
          <a:off x="74168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5915" cy="255905"/>
    <xdr:sp macro="" textlink="">
      <xdr:nvSpPr>
        <xdr:cNvPr id="171" name="テキスト ボックス 170"/>
        <xdr:cNvSpPr txBox="1"/>
      </xdr:nvSpPr>
      <xdr:spPr>
        <a:xfrm>
          <a:off x="412750" y="88074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体育館・プール】&#10;有形固定資産減価償却率グラフ枠"/>
        <xdr:cNvSpPr/>
      </xdr:nvSpPr>
      <xdr:spPr>
        <a:xfrm>
          <a:off x="741680" y="894588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66675</xdr:rowOff>
    </xdr:from>
    <xdr:to xmlns:xdr="http://schemas.openxmlformats.org/drawingml/2006/spreadsheetDrawing">
      <xdr:col>24</xdr:col>
      <xdr:colOff>62865</xdr:colOff>
      <xdr:row>64</xdr:row>
      <xdr:rowOff>70485</xdr:rowOff>
    </xdr:to>
    <xdr:cxnSp macro="">
      <xdr:nvCxnSpPr>
        <xdr:cNvPr id="173" name="直線コネクタ 172"/>
        <xdr:cNvCxnSpPr/>
      </xdr:nvCxnSpPr>
      <xdr:spPr>
        <a:xfrm flipV="1">
          <a:off x="4512945" y="9458325"/>
          <a:ext cx="0" cy="1344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74930</xdr:rowOff>
    </xdr:from>
    <xdr:ext cx="405130" cy="256540"/>
    <xdr:sp macro="" textlink="">
      <xdr:nvSpPr>
        <xdr:cNvPr id="174" name="【体育館・プール】&#10;有形固定資産減価償却率最小値テキスト"/>
        <xdr:cNvSpPr txBox="1"/>
      </xdr:nvSpPr>
      <xdr:spPr>
        <a:xfrm>
          <a:off x="4551680" y="108077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70485</xdr:rowOff>
    </xdr:from>
    <xdr:to xmlns:xdr="http://schemas.openxmlformats.org/drawingml/2006/spreadsheetDrawing">
      <xdr:col>24</xdr:col>
      <xdr:colOff>152400</xdr:colOff>
      <xdr:row>64</xdr:row>
      <xdr:rowOff>70485</xdr:rowOff>
    </xdr:to>
    <xdr:cxnSp macro="">
      <xdr:nvCxnSpPr>
        <xdr:cNvPr id="175" name="直線コネクタ 174"/>
        <xdr:cNvCxnSpPr/>
      </xdr:nvCxnSpPr>
      <xdr:spPr>
        <a:xfrm>
          <a:off x="4429760" y="108032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13335</xdr:rowOff>
    </xdr:from>
    <xdr:ext cx="405130" cy="258445"/>
    <xdr:sp macro="" textlink="">
      <xdr:nvSpPr>
        <xdr:cNvPr id="176" name="【体育館・プール】&#10;有形固定資産減価償却率最大値テキスト"/>
        <xdr:cNvSpPr txBox="1"/>
      </xdr:nvSpPr>
      <xdr:spPr>
        <a:xfrm>
          <a:off x="4551680" y="92373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66675</xdr:rowOff>
    </xdr:from>
    <xdr:to xmlns:xdr="http://schemas.openxmlformats.org/drawingml/2006/spreadsheetDrawing">
      <xdr:col>24</xdr:col>
      <xdr:colOff>152400</xdr:colOff>
      <xdr:row>56</xdr:row>
      <xdr:rowOff>66675</xdr:rowOff>
    </xdr:to>
    <xdr:cxnSp macro="">
      <xdr:nvCxnSpPr>
        <xdr:cNvPr id="177" name="直線コネクタ 176"/>
        <xdr:cNvCxnSpPr/>
      </xdr:nvCxnSpPr>
      <xdr:spPr>
        <a:xfrm>
          <a:off x="4429760" y="94583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64770</xdr:rowOff>
    </xdr:from>
    <xdr:ext cx="405130" cy="256540"/>
    <xdr:sp macro="" textlink="">
      <xdr:nvSpPr>
        <xdr:cNvPr id="178" name="【体育館・プール】&#10;有形固定資産減価償却率平均値テキスト"/>
        <xdr:cNvSpPr txBox="1"/>
      </xdr:nvSpPr>
      <xdr:spPr>
        <a:xfrm>
          <a:off x="4551680" y="1012698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86360</xdr:rowOff>
    </xdr:from>
    <xdr:to xmlns:xdr="http://schemas.openxmlformats.org/drawingml/2006/spreadsheetDrawing">
      <xdr:col>24</xdr:col>
      <xdr:colOff>114300</xdr:colOff>
      <xdr:row>61</xdr:row>
      <xdr:rowOff>16510</xdr:rowOff>
    </xdr:to>
    <xdr:sp macro="" textlink="">
      <xdr:nvSpPr>
        <xdr:cNvPr id="179" name="フローチャート: 判断 178"/>
        <xdr:cNvSpPr/>
      </xdr:nvSpPr>
      <xdr:spPr>
        <a:xfrm>
          <a:off x="4462780" y="10148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73025</xdr:rowOff>
    </xdr:from>
    <xdr:to xmlns:xdr="http://schemas.openxmlformats.org/drawingml/2006/spreadsheetDrawing">
      <xdr:col>20</xdr:col>
      <xdr:colOff>38100</xdr:colOff>
      <xdr:row>61</xdr:row>
      <xdr:rowOff>3175</xdr:rowOff>
    </xdr:to>
    <xdr:sp macro="" textlink="">
      <xdr:nvSpPr>
        <xdr:cNvPr id="180" name="フローチャート: 判断 179"/>
        <xdr:cNvSpPr/>
      </xdr:nvSpPr>
      <xdr:spPr>
        <a:xfrm>
          <a:off x="3649980" y="101352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82550</xdr:rowOff>
    </xdr:from>
    <xdr:to xmlns:xdr="http://schemas.openxmlformats.org/drawingml/2006/spreadsheetDrawing">
      <xdr:col>15</xdr:col>
      <xdr:colOff>101600</xdr:colOff>
      <xdr:row>61</xdr:row>
      <xdr:rowOff>12700</xdr:rowOff>
    </xdr:to>
    <xdr:sp macro="" textlink="">
      <xdr:nvSpPr>
        <xdr:cNvPr id="181" name="フローチャート: 判断 180"/>
        <xdr:cNvSpPr/>
      </xdr:nvSpPr>
      <xdr:spPr>
        <a:xfrm>
          <a:off x="2781300" y="1014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33020</xdr:rowOff>
    </xdr:from>
    <xdr:to xmlns:xdr="http://schemas.openxmlformats.org/drawingml/2006/spreadsheetDrawing">
      <xdr:col>10</xdr:col>
      <xdr:colOff>165100</xdr:colOff>
      <xdr:row>60</xdr:row>
      <xdr:rowOff>134620</xdr:rowOff>
    </xdr:to>
    <xdr:sp macro="" textlink="">
      <xdr:nvSpPr>
        <xdr:cNvPr id="182" name="フローチャート: 判断 181"/>
        <xdr:cNvSpPr/>
      </xdr:nvSpPr>
      <xdr:spPr>
        <a:xfrm>
          <a:off x="1917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126365</xdr:rowOff>
    </xdr:from>
    <xdr:to xmlns:xdr="http://schemas.openxmlformats.org/drawingml/2006/spreadsheetDrawing">
      <xdr:col>6</xdr:col>
      <xdr:colOff>38100</xdr:colOff>
      <xdr:row>60</xdr:row>
      <xdr:rowOff>56515</xdr:rowOff>
    </xdr:to>
    <xdr:sp macro="" textlink="">
      <xdr:nvSpPr>
        <xdr:cNvPr id="183" name="フローチャート: 判断 182"/>
        <xdr:cNvSpPr/>
      </xdr:nvSpPr>
      <xdr:spPr>
        <a:xfrm>
          <a:off x="1054100" y="100209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1365" cy="256540"/>
    <xdr:sp macro="" textlink="">
      <xdr:nvSpPr>
        <xdr:cNvPr id="184" name="テキスト ボックス 183"/>
        <xdr:cNvSpPr txBox="1"/>
      </xdr:nvSpPr>
      <xdr:spPr>
        <a:xfrm>
          <a:off x="4328160" y="1117981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85" name="テキスト ボックス 184"/>
        <xdr:cNvSpPr txBox="1"/>
      </xdr:nvSpPr>
      <xdr:spPr>
        <a:xfrm>
          <a:off x="351536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1365" cy="256540"/>
    <xdr:sp macro="" textlink="">
      <xdr:nvSpPr>
        <xdr:cNvPr id="186" name="テキスト ボックス 185"/>
        <xdr:cNvSpPr txBox="1"/>
      </xdr:nvSpPr>
      <xdr:spPr>
        <a:xfrm>
          <a:off x="2646680" y="1117981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87" name="テキスト ボックス 186"/>
        <xdr:cNvSpPr txBox="1"/>
      </xdr:nvSpPr>
      <xdr:spPr>
        <a:xfrm>
          <a:off x="178308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88" name="テキスト ボックス 187"/>
        <xdr:cNvSpPr txBox="1"/>
      </xdr:nvSpPr>
      <xdr:spPr>
        <a:xfrm>
          <a:off x="91948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15875</xdr:rowOff>
    </xdr:from>
    <xdr:to xmlns:xdr="http://schemas.openxmlformats.org/drawingml/2006/spreadsheetDrawing">
      <xdr:col>24</xdr:col>
      <xdr:colOff>114300</xdr:colOff>
      <xdr:row>56</xdr:row>
      <xdr:rowOff>117475</xdr:rowOff>
    </xdr:to>
    <xdr:sp macro="" textlink="">
      <xdr:nvSpPr>
        <xdr:cNvPr id="189" name="楕円 188"/>
        <xdr:cNvSpPr/>
      </xdr:nvSpPr>
      <xdr:spPr>
        <a:xfrm>
          <a:off x="4462780" y="940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55</xdr:row>
      <xdr:rowOff>140335</xdr:rowOff>
    </xdr:from>
    <xdr:ext cx="405130" cy="258445"/>
    <xdr:sp macro="" textlink="">
      <xdr:nvSpPr>
        <xdr:cNvPr id="190" name="【体育館・プール】&#10;有形固定資産減価償却率該当値テキスト"/>
        <xdr:cNvSpPr txBox="1"/>
      </xdr:nvSpPr>
      <xdr:spPr>
        <a:xfrm>
          <a:off x="4551680" y="93643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120650</xdr:rowOff>
    </xdr:from>
    <xdr:to xmlns:xdr="http://schemas.openxmlformats.org/drawingml/2006/spreadsheetDrawing">
      <xdr:col>20</xdr:col>
      <xdr:colOff>38100</xdr:colOff>
      <xdr:row>56</xdr:row>
      <xdr:rowOff>50800</xdr:rowOff>
    </xdr:to>
    <xdr:sp macro="" textlink="">
      <xdr:nvSpPr>
        <xdr:cNvPr id="191" name="楕円 190"/>
        <xdr:cNvSpPr/>
      </xdr:nvSpPr>
      <xdr:spPr>
        <a:xfrm>
          <a:off x="3649980" y="93446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56</xdr:row>
      <xdr:rowOff>0</xdr:rowOff>
    </xdr:from>
    <xdr:to xmlns:xdr="http://schemas.openxmlformats.org/drawingml/2006/spreadsheetDrawing">
      <xdr:col>24</xdr:col>
      <xdr:colOff>63500</xdr:colOff>
      <xdr:row>56</xdr:row>
      <xdr:rowOff>66675</xdr:rowOff>
    </xdr:to>
    <xdr:cxnSp macro="">
      <xdr:nvCxnSpPr>
        <xdr:cNvPr id="192" name="直線コネクタ 191"/>
        <xdr:cNvCxnSpPr/>
      </xdr:nvCxnSpPr>
      <xdr:spPr>
        <a:xfrm>
          <a:off x="3700780" y="9391650"/>
          <a:ext cx="8128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59690</xdr:rowOff>
    </xdr:from>
    <xdr:to xmlns:xdr="http://schemas.openxmlformats.org/drawingml/2006/spreadsheetDrawing">
      <xdr:col>15</xdr:col>
      <xdr:colOff>101600</xdr:colOff>
      <xdr:row>55</xdr:row>
      <xdr:rowOff>161290</xdr:rowOff>
    </xdr:to>
    <xdr:sp macro="" textlink="">
      <xdr:nvSpPr>
        <xdr:cNvPr id="193" name="楕円 192"/>
        <xdr:cNvSpPr/>
      </xdr:nvSpPr>
      <xdr:spPr>
        <a:xfrm>
          <a:off x="27813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110490</xdr:rowOff>
    </xdr:from>
    <xdr:to xmlns:xdr="http://schemas.openxmlformats.org/drawingml/2006/spreadsheetDrawing">
      <xdr:col>19</xdr:col>
      <xdr:colOff>177800</xdr:colOff>
      <xdr:row>56</xdr:row>
      <xdr:rowOff>0</xdr:rowOff>
    </xdr:to>
    <xdr:cxnSp macro="">
      <xdr:nvCxnSpPr>
        <xdr:cNvPr id="194" name="直線コネクタ 193"/>
        <xdr:cNvCxnSpPr/>
      </xdr:nvCxnSpPr>
      <xdr:spPr>
        <a:xfrm>
          <a:off x="2832100" y="9334500"/>
          <a:ext cx="86868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53975</xdr:rowOff>
    </xdr:from>
    <xdr:to xmlns:xdr="http://schemas.openxmlformats.org/drawingml/2006/spreadsheetDrawing">
      <xdr:col>10</xdr:col>
      <xdr:colOff>165100</xdr:colOff>
      <xdr:row>55</xdr:row>
      <xdr:rowOff>155575</xdr:rowOff>
    </xdr:to>
    <xdr:sp macro="" textlink="">
      <xdr:nvSpPr>
        <xdr:cNvPr id="195" name="楕円 194"/>
        <xdr:cNvSpPr/>
      </xdr:nvSpPr>
      <xdr:spPr>
        <a:xfrm>
          <a:off x="1917700" y="927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55</xdr:row>
      <xdr:rowOff>104775</xdr:rowOff>
    </xdr:from>
    <xdr:to xmlns:xdr="http://schemas.openxmlformats.org/drawingml/2006/spreadsheetDrawing">
      <xdr:col>15</xdr:col>
      <xdr:colOff>50800</xdr:colOff>
      <xdr:row>55</xdr:row>
      <xdr:rowOff>110490</xdr:rowOff>
    </xdr:to>
    <xdr:cxnSp macro="">
      <xdr:nvCxnSpPr>
        <xdr:cNvPr id="196" name="直線コネクタ 195"/>
        <xdr:cNvCxnSpPr/>
      </xdr:nvCxnSpPr>
      <xdr:spPr>
        <a:xfrm>
          <a:off x="1968500" y="9328785"/>
          <a:ext cx="8636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54</xdr:row>
      <xdr:rowOff>156845</xdr:rowOff>
    </xdr:from>
    <xdr:to xmlns:xdr="http://schemas.openxmlformats.org/drawingml/2006/spreadsheetDrawing">
      <xdr:col>6</xdr:col>
      <xdr:colOff>38100</xdr:colOff>
      <xdr:row>55</xdr:row>
      <xdr:rowOff>86995</xdr:rowOff>
    </xdr:to>
    <xdr:sp macro="" textlink="">
      <xdr:nvSpPr>
        <xdr:cNvPr id="197" name="楕円 196"/>
        <xdr:cNvSpPr/>
      </xdr:nvSpPr>
      <xdr:spPr>
        <a:xfrm>
          <a:off x="1054100" y="921321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55</xdr:row>
      <xdr:rowOff>36195</xdr:rowOff>
    </xdr:from>
    <xdr:to xmlns:xdr="http://schemas.openxmlformats.org/drawingml/2006/spreadsheetDrawing">
      <xdr:col>10</xdr:col>
      <xdr:colOff>114300</xdr:colOff>
      <xdr:row>55</xdr:row>
      <xdr:rowOff>104775</xdr:rowOff>
    </xdr:to>
    <xdr:cxnSp macro="">
      <xdr:nvCxnSpPr>
        <xdr:cNvPr id="198" name="直線コネクタ 197"/>
        <xdr:cNvCxnSpPr/>
      </xdr:nvCxnSpPr>
      <xdr:spPr>
        <a:xfrm>
          <a:off x="1104900" y="9260205"/>
          <a:ext cx="8636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166370</xdr:rowOff>
    </xdr:from>
    <xdr:ext cx="404495" cy="255905"/>
    <xdr:sp macro="" textlink="">
      <xdr:nvSpPr>
        <xdr:cNvPr id="199" name="n_1aveValue【体育館・プール】&#10;有形固定資産減価償却率"/>
        <xdr:cNvSpPr txBox="1"/>
      </xdr:nvSpPr>
      <xdr:spPr>
        <a:xfrm>
          <a:off x="3490595" y="10228580"/>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3810</xdr:rowOff>
    </xdr:from>
    <xdr:ext cx="402590" cy="259080"/>
    <xdr:sp macro="" textlink="">
      <xdr:nvSpPr>
        <xdr:cNvPr id="200" name="n_2aveValue【体育館・プール】&#10;有形固定資産減価償却率"/>
        <xdr:cNvSpPr txBox="1"/>
      </xdr:nvSpPr>
      <xdr:spPr>
        <a:xfrm>
          <a:off x="2634615" y="102336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125730</xdr:rowOff>
    </xdr:from>
    <xdr:ext cx="401955" cy="258445"/>
    <xdr:sp macro="" textlink="">
      <xdr:nvSpPr>
        <xdr:cNvPr id="201" name="n_3aveValue【体育館・プール】&#10;有形固定資産減価償却率"/>
        <xdr:cNvSpPr txBox="1"/>
      </xdr:nvSpPr>
      <xdr:spPr>
        <a:xfrm>
          <a:off x="1771015" y="1018794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47625</xdr:rowOff>
    </xdr:from>
    <xdr:ext cx="401955" cy="258445"/>
    <xdr:sp macro="" textlink="">
      <xdr:nvSpPr>
        <xdr:cNvPr id="202" name="n_4aveValue【体育館・プール】&#10;有形固定資産減価償却率"/>
        <xdr:cNvSpPr txBox="1"/>
      </xdr:nvSpPr>
      <xdr:spPr>
        <a:xfrm>
          <a:off x="907415" y="1010983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54</xdr:row>
      <xdr:rowOff>67310</xdr:rowOff>
    </xdr:from>
    <xdr:ext cx="404495" cy="259080"/>
    <xdr:sp macro="" textlink="">
      <xdr:nvSpPr>
        <xdr:cNvPr id="203" name="n_1mainValue【体育館・プール】&#10;有形固定資産減価償却率"/>
        <xdr:cNvSpPr txBox="1"/>
      </xdr:nvSpPr>
      <xdr:spPr>
        <a:xfrm>
          <a:off x="3490595" y="91236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54</xdr:row>
      <xdr:rowOff>6350</xdr:rowOff>
    </xdr:from>
    <xdr:ext cx="402590" cy="256540"/>
    <xdr:sp macro="" textlink="">
      <xdr:nvSpPr>
        <xdr:cNvPr id="204" name="n_2mainValue【体育館・プール】&#10;有形固定資産減価償却率"/>
        <xdr:cNvSpPr txBox="1"/>
      </xdr:nvSpPr>
      <xdr:spPr>
        <a:xfrm>
          <a:off x="2634615" y="90627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54</xdr:row>
      <xdr:rowOff>635</xdr:rowOff>
    </xdr:from>
    <xdr:ext cx="401955" cy="259080"/>
    <xdr:sp macro="" textlink="">
      <xdr:nvSpPr>
        <xdr:cNvPr id="205" name="n_3mainValue【体育館・プール】&#10;有形固定資産減価償却率"/>
        <xdr:cNvSpPr txBox="1"/>
      </xdr:nvSpPr>
      <xdr:spPr>
        <a:xfrm>
          <a:off x="1771015" y="90570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53</xdr:row>
      <xdr:rowOff>103505</xdr:rowOff>
    </xdr:from>
    <xdr:ext cx="401955" cy="258445"/>
    <xdr:sp macro="" textlink="">
      <xdr:nvSpPr>
        <xdr:cNvPr id="206" name="n_4mainValue【体育館・プール】&#10;有形固定資産減価償却率"/>
        <xdr:cNvSpPr txBox="1"/>
      </xdr:nvSpPr>
      <xdr:spPr>
        <a:xfrm>
          <a:off x="907415" y="899223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431280" y="782955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5532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5532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5438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5438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656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656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431280" y="894588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710" cy="225425"/>
    <xdr:sp macro="" textlink="">
      <xdr:nvSpPr>
        <xdr:cNvPr id="215" name="テキスト ボックス 214"/>
        <xdr:cNvSpPr txBox="1"/>
      </xdr:nvSpPr>
      <xdr:spPr>
        <a:xfrm>
          <a:off x="6393180" y="875919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431280" y="111823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7" name="直線コネクタ 216"/>
        <xdr:cNvCxnSpPr/>
      </xdr:nvCxnSpPr>
      <xdr:spPr>
        <a:xfrm>
          <a:off x="6431280" y="108635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4185" cy="258445"/>
    <xdr:sp macro="" textlink="">
      <xdr:nvSpPr>
        <xdr:cNvPr id="218" name="テキスト ボックス 217"/>
        <xdr:cNvSpPr txBox="1"/>
      </xdr:nvSpPr>
      <xdr:spPr>
        <a:xfrm>
          <a:off x="5974080" y="10725150"/>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19" name="直線コネクタ 218"/>
        <xdr:cNvCxnSpPr/>
      </xdr:nvCxnSpPr>
      <xdr:spPr>
        <a:xfrm>
          <a:off x="6431280" y="105441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4185" cy="259080"/>
    <xdr:sp macro="" textlink="">
      <xdr:nvSpPr>
        <xdr:cNvPr id="220" name="テキスト ボックス 219"/>
        <xdr:cNvSpPr txBox="1"/>
      </xdr:nvSpPr>
      <xdr:spPr>
        <a:xfrm>
          <a:off x="5974080" y="104019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21" name="直線コネクタ 220"/>
        <xdr:cNvCxnSpPr/>
      </xdr:nvCxnSpPr>
      <xdr:spPr>
        <a:xfrm>
          <a:off x="6431280" y="102254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4185" cy="256540"/>
    <xdr:sp macro="" textlink="">
      <xdr:nvSpPr>
        <xdr:cNvPr id="222" name="テキスト ボックス 221"/>
        <xdr:cNvSpPr txBox="1"/>
      </xdr:nvSpPr>
      <xdr:spPr>
        <a:xfrm>
          <a:off x="5974080" y="10083165"/>
          <a:ext cx="464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23" name="直線コネクタ 222"/>
        <xdr:cNvCxnSpPr/>
      </xdr:nvCxnSpPr>
      <xdr:spPr>
        <a:xfrm>
          <a:off x="6431280" y="99028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4185" cy="259080"/>
    <xdr:sp macro="" textlink="">
      <xdr:nvSpPr>
        <xdr:cNvPr id="224" name="テキスト ボックス 223"/>
        <xdr:cNvSpPr txBox="1"/>
      </xdr:nvSpPr>
      <xdr:spPr>
        <a:xfrm>
          <a:off x="5974080" y="976439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5" name="直線コネクタ 224"/>
        <xdr:cNvCxnSpPr/>
      </xdr:nvCxnSpPr>
      <xdr:spPr>
        <a:xfrm>
          <a:off x="6431280" y="958405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4185" cy="255905"/>
    <xdr:sp macro="" textlink="">
      <xdr:nvSpPr>
        <xdr:cNvPr id="226" name="テキスト ボックス 225"/>
        <xdr:cNvSpPr txBox="1"/>
      </xdr:nvSpPr>
      <xdr:spPr>
        <a:xfrm>
          <a:off x="5974080" y="944562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7" name="直線コネクタ 226"/>
        <xdr:cNvCxnSpPr/>
      </xdr:nvCxnSpPr>
      <xdr:spPr>
        <a:xfrm>
          <a:off x="6431280" y="92646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69850</xdr:rowOff>
    </xdr:from>
    <xdr:ext cx="464185" cy="258445"/>
    <xdr:sp macro="" textlink="">
      <xdr:nvSpPr>
        <xdr:cNvPr id="228" name="テキスト ボックス 227"/>
        <xdr:cNvSpPr txBox="1"/>
      </xdr:nvSpPr>
      <xdr:spPr>
        <a:xfrm>
          <a:off x="5974080" y="9126220"/>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9" name="直線コネクタ 228"/>
        <xdr:cNvCxnSpPr/>
      </xdr:nvCxnSpPr>
      <xdr:spPr>
        <a:xfrm>
          <a:off x="6431280" y="89458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4185" cy="255905"/>
    <xdr:sp macro="" textlink="">
      <xdr:nvSpPr>
        <xdr:cNvPr id="230" name="テキスト ボックス 229"/>
        <xdr:cNvSpPr txBox="1"/>
      </xdr:nvSpPr>
      <xdr:spPr>
        <a:xfrm>
          <a:off x="5974080" y="88074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1" name="【体育館・プール】&#10;一人当たり面積グラフ枠"/>
        <xdr:cNvSpPr/>
      </xdr:nvSpPr>
      <xdr:spPr>
        <a:xfrm>
          <a:off x="6431280" y="894588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55</xdr:row>
      <xdr:rowOff>153670</xdr:rowOff>
    </xdr:from>
    <xdr:to xmlns:xdr="http://schemas.openxmlformats.org/drawingml/2006/spreadsheetDrawing">
      <xdr:col>54</xdr:col>
      <xdr:colOff>185420</xdr:colOff>
      <xdr:row>64</xdr:row>
      <xdr:rowOff>99695</xdr:rowOff>
    </xdr:to>
    <xdr:cxnSp macro="">
      <xdr:nvCxnSpPr>
        <xdr:cNvPr id="232" name="直線コネクタ 231"/>
        <xdr:cNvCxnSpPr/>
      </xdr:nvCxnSpPr>
      <xdr:spPr>
        <a:xfrm flipV="1">
          <a:off x="10198100" y="9377680"/>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103505</xdr:rowOff>
    </xdr:from>
    <xdr:ext cx="469265" cy="258445"/>
    <xdr:sp macro="" textlink="">
      <xdr:nvSpPr>
        <xdr:cNvPr id="233" name="【体育館・プール】&#10;一人当たり面積最小値テキスト"/>
        <xdr:cNvSpPr txBox="1"/>
      </xdr:nvSpPr>
      <xdr:spPr>
        <a:xfrm>
          <a:off x="10236200" y="108362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99695</xdr:rowOff>
    </xdr:from>
    <xdr:to xmlns:xdr="http://schemas.openxmlformats.org/drawingml/2006/spreadsheetDrawing">
      <xdr:col>55</xdr:col>
      <xdr:colOff>88900</xdr:colOff>
      <xdr:row>64</xdr:row>
      <xdr:rowOff>99695</xdr:rowOff>
    </xdr:to>
    <xdr:cxnSp macro="">
      <xdr:nvCxnSpPr>
        <xdr:cNvPr id="234" name="直線コネクタ 233"/>
        <xdr:cNvCxnSpPr/>
      </xdr:nvCxnSpPr>
      <xdr:spPr>
        <a:xfrm>
          <a:off x="10114280" y="10832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100330</xdr:rowOff>
    </xdr:from>
    <xdr:ext cx="469265" cy="256540"/>
    <xdr:sp macro="" textlink="">
      <xdr:nvSpPr>
        <xdr:cNvPr id="235" name="【体育館・プール】&#10;一人当たり面積最大値テキスト"/>
        <xdr:cNvSpPr txBox="1"/>
      </xdr:nvSpPr>
      <xdr:spPr>
        <a:xfrm>
          <a:off x="10236200" y="915670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153670</xdr:rowOff>
    </xdr:from>
    <xdr:to xmlns:xdr="http://schemas.openxmlformats.org/drawingml/2006/spreadsheetDrawing">
      <xdr:col>55</xdr:col>
      <xdr:colOff>88900</xdr:colOff>
      <xdr:row>55</xdr:row>
      <xdr:rowOff>153670</xdr:rowOff>
    </xdr:to>
    <xdr:cxnSp macro="">
      <xdr:nvCxnSpPr>
        <xdr:cNvPr id="236" name="直線コネクタ 235"/>
        <xdr:cNvCxnSpPr/>
      </xdr:nvCxnSpPr>
      <xdr:spPr>
        <a:xfrm>
          <a:off x="10114280" y="93776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59690</xdr:rowOff>
    </xdr:from>
    <xdr:ext cx="469265" cy="259080"/>
    <xdr:sp macro="" textlink="">
      <xdr:nvSpPr>
        <xdr:cNvPr id="237" name="【体育館・プール】&#10;一人当たり面積平均値テキスト"/>
        <xdr:cNvSpPr txBox="1"/>
      </xdr:nvSpPr>
      <xdr:spPr>
        <a:xfrm>
          <a:off x="10236200" y="1028954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81280</xdr:rowOff>
    </xdr:from>
    <xdr:to xmlns:xdr="http://schemas.openxmlformats.org/drawingml/2006/spreadsheetDrawing">
      <xdr:col>55</xdr:col>
      <xdr:colOff>50800</xdr:colOff>
      <xdr:row>62</xdr:row>
      <xdr:rowOff>11430</xdr:rowOff>
    </xdr:to>
    <xdr:sp macro="" textlink="">
      <xdr:nvSpPr>
        <xdr:cNvPr id="238" name="フローチャート: 判断 237"/>
        <xdr:cNvSpPr/>
      </xdr:nvSpPr>
      <xdr:spPr>
        <a:xfrm>
          <a:off x="10152380" y="103111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97790</xdr:rowOff>
    </xdr:from>
    <xdr:to xmlns:xdr="http://schemas.openxmlformats.org/drawingml/2006/spreadsheetDrawing">
      <xdr:col>50</xdr:col>
      <xdr:colOff>165100</xdr:colOff>
      <xdr:row>62</xdr:row>
      <xdr:rowOff>28575</xdr:rowOff>
    </xdr:to>
    <xdr:sp macro="" textlink="">
      <xdr:nvSpPr>
        <xdr:cNvPr id="239" name="フローチャート: 判断 238"/>
        <xdr:cNvSpPr/>
      </xdr:nvSpPr>
      <xdr:spPr>
        <a:xfrm>
          <a:off x="9334500" y="103276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120650</xdr:rowOff>
    </xdr:from>
    <xdr:to xmlns:xdr="http://schemas.openxmlformats.org/drawingml/2006/spreadsheetDrawing">
      <xdr:col>46</xdr:col>
      <xdr:colOff>38100</xdr:colOff>
      <xdr:row>62</xdr:row>
      <xdr:rowOff>50800</xdr:rowOff>
    </xdr:to>
    <xdr:sp macro="" textlink="">
      <xdr:nvSpPr>
        <xdr:cNvPr id="240" name="フローチャート: 判断 239"/>
        <xdr:cNvSpPr/>
      </xdr:nvSpPr>
      <xdr:spPr>
        <a:xfrm>
          <a:off x="8470900" y="103505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135255</xdr:rowOff>
    </xdr:from>
    <xdr:to xmlns:xdr="http://schemas.openxmlformats.org/drawingml/2006/spreadsheetDrawing">
      <xdr:col>41</xdr:col>
      <xdr:colOff>101600</xdr:colOff>
      <xdr:row>62</xdr:row>
      <xdr:rowOff>64770</xdr:rowOff>
    </xdr:to>
    <xdr:sp macro="" textlink="">
      <xdr:nvSpPr>
        <xdr:cNvPr id="241" name="フローチャート: 判断 240"/>
        <xdr:cNvSpPr/>
      </xdr:nvSpPr>
      <xdr:spPr>
        <a:xfrm>
          <a:off x="7602220" y="1036510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133985</xdr:rowOff>
    </xdr:from>
    <xdr:to xmlns:xdr="http://schemas.openxmlformats.org/drawingml/2006/spreadsheetDrawing">
      <xdr:col>36</xdr:col>
      <xdr:colOff>165100</xdr:colOff>
      <xdr:row>62</xdr:row>
      <xdr:rowOff>64135</xdr:rowOff>
    </xdr:to>
    <xdr:sp macro="" textlink="">
      <xdr:nvSpPr>
        <xdr:cNvPr id="242" name="フローチャート: 判断 241"/>
        <xdr:cNvSpPr/>
      </xdr:nvSpPr>
      <xdr:spPr>
        <a:xfrm>
          <a:off x="6738620" y="10363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43" name="テキスト ボックス 242"/>
        <xdr:cNvSpPr txBox="1"/>
      </xdr:nvSpPr>
      <xdr:spPr>
        <a:xfrm>
          <a:off x="1001268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44" name="テキスト ボックス 243"/>
        <xdr:cNvSpPr txBox="1"/>
      </xdr:nvSpPr>
      <xdr:spPr>
        <a:xfrm>
          <a:off x="919988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45" name="テキスト ボックス 244"/>
        <xdr:cNvSpPr txBox="1"/>
      </xdr:nvSpPr>
      <xdr:spPr>
        <a:xfrm>
          <a:off x="833628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1365" cy="256540"/>
    <xdr:sp macro="" textlink="">
      <xdr:nvSpPr>
        <xdr:cNvPr id="246" name="テキスト ボックス 245"/>
        <xdr:cNvSpPr txBox="1"/>
      </xdr:nvSpPr>
      <xdr:spPr>
        <a:xfrm>
          <a:off x="7467600" y="1117981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47" name="テキスト ボックス 246"/>
        <xdr:cNvSpPr txBox="1"/>
      </xdr:nvSpPr>
      <xdr:spPr>
        <a:xfrm>
          <a:off x="660400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100965</xdr:rowOff>
    </xdr:from>
    <xdr:to xmlns:xdr="http://schemas.openxmlformats.org/drawingml/2006/spreadsheetDrawing">
      <xdr:col>55</xdr:col>
      <xdr:colOff>50800</xdr:colOff>
      <xdr:row>59</xdr:row>
      <xdr:rowOff>31115</xdr:rowOff>
    </xdr:to>
    <xdr:sp macro="" textlink="">
      <xdr:nvSpPr>
        <xdr:cNvPr id="248" name="楕円 247"/>
        <xdr:cNvSpPr/>
      </xdr:nvSpPr>
      <xdr:spPr>
        <a:xfrm>
          <a:off x="10152380" y="982789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57</xdr:row>
      <xdr:rowOff>123825</xdr:rowOff>
    </xdr:from>
    <xdr:ext cx="469265" cy="255905"/>
    <xdr:sp macro="" textlink="">
      <xdr:nvSpPr>
        <xdr:cNvPr id="249" name="【体育館・プール】&#10;一人当たり面積該当値テキスト"/>
        <xdr:cNvSpPr txBox="1"/>
      </xdr:nvSpPr>
      <xdr:spPr>
        <a:xfrm>
          <a:off x="10236200" y="9683115"/>
          <a:ext cx="469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59</xdr:row>
      <xdr:rowOff>114300</xdr:rowOff>
    </xdr:from>
    <xdr:to xmlns:xdr="http://schemas.openxmlformats.org/drawingml/2006/spreadsheetDrawing">
      <xdr:col>50</xdr:col>
      <xdr:colOff>165100</xdr:colOff>
      <xdr:row>60</xdr:row>
      <xdr:rowOff>44450</xdr:rowOff>
    </xdr:to>
    <xdr:sp macro="" textlink="">
      <xdr:nvSpPr>
        <xdr:cNvPr id="250" name="楕円 249"/>
        <xdr:cNvSpPr/>
      </xdr:nvSpPr>
      <xdr:spPr>
        <a:xfrm>
          <a:off x="9334500" y="10008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58</xdr:row>
      <xdr:rowOff>151765</xdr:rowOff>
    </xdr:from>
    <xdr:to xmlns:xdr="http://schemas.openxmlformats.org/drawingml/2006/spreadsheetDrawing">
      <xdr:col>55</xdr:col>
      <xdr:colOff>0</xdr:colOff>
      <xdr:row>59</xdr:row>
      <xdr:rowOff>165100</xdr:rowOff>
    </xdr:to>
    <xdr:cxnSp macro="">
      <xdr:nvCxnSpPr>
        <xdr:cNvPr id="251" name="直線コネクタ 250"/>
        <xdr:cNvCxnSpPr/>
      </xdr:nvCxnSpPr>
      <xdr:spPr>
        <a:xfrm flipV="1">
          <a:off x="9385300" y="9878695"/>
          <a:ext cx="8128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59</xdr:row>
      <xdr:rowOff>127000</xdr:rowOff>
    </xdr:from>
    <xdr:to xmlns:xdr="http://schemas.openxmlformats.org/drawingml/2006/spreadsheetDrawing">
      <xdr:col>46</xdr:col>
      <xdr:colOff>38100</xdr:colOff>
      <xdr:row>60</xdr:row>
      <xdr:rowOff>57150</xdr:rowOff>
    </xdr:to>
    <xdr:sp macro="" textlink="">
      <xdr:nvSpPr>
        <xdr:cNvPr id="252" name="楕円 251"/>
        <xdr:cNvSpPr/>
      </xdr:nvSpPr>
      <xdr:spPr>
        <a:xfrm>
          <a:off x="8470900" y="100215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165100</xdr:rowOff>
    </xdr:from>
    <xdr:to xmlns:xdr="http://schemas.openxmlformats.org/drawingml/2006/spreadsheetDrawing">
      <xdr:col>50</xdr:col>
      <xdr:colOff>114300</xdr:colOff>
      <xdr:row>60</xdr:row>
      <xdr:rowOff>6350</xdr:rowOff>
    </xdr:to>
    <xdr:cxnSp macro="">
      <xdr:nvCxnSpPr>
        <xdr:cNvPr id="253" name="直線コネクタ 252"/>
        <xdr:cNvCxnSpPr/>
      </xdr:nvCxnSpPr>
      <xdr:spPr>
        <a:xfrm flipV="1">
          <a:off x="8521700" y="10059670"/>
          <a:ext cx="8636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59</xdr:row>
      <xdr:rowOff>141605</xdr:rowOff>
    </xdr:from>
    <xdr:to xmlns:xdr="http://schemas.openxmlformats.org/drawingml/2006/spreadsheetDrawing">
      <xdr:col>41</xdr:col>
      <xdr:colOff>101600</xdr:colOff>
      <xdr:row>60</xdr:row>
      <xdr:rowOff>71755</xdr:rowOff>
    </xdr:to>
    <xdr:sp macro="" textlink="">
      <xdr:nvSpPr>
        <xdr:cNvPr id="254" name="楕円 253"/>
        <xdr:cNvSpPr/>
      </xdr:nvSpPr>
      <xdr:spPr>
        <a:xfrm>
          <a:off x="7602220" y="10036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60</xdr:row>
      <xdr:rowOff>6350</xdr:rowOff>
    </xdr:from>
    <xdr:to xmlns:xdr="http://schemas.openxmlformats.org/drawingml/2006/spreadsheetDrawing">
      <xdr:col>45</xdr:col>
      <xdr:colOff>177800</xdr:colOff>
      <xdr:row>60</xdr:row>
      <xdr:rowOff>20955</xdr:rowOff>
    </xdr:to>
    <xdr:cxnSp macro="">
      <xdr:nvCxnSpPr>
        <xdr:cNvPr id="255" name="直線コネクタ 254"/>
        <xdr:cNvCxnSpPr/>
      </xdr:nvCxnSpPr>
      <xdr:spPr>
        <a:xfrm flipV="1">
          <a:off x="7653020" y="10068560"/>
          <a:ext cx="86868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60</xdr:row>
      <xdr:rowOff>3175</xdr:rowOff>
    </xdr:from>
    <xdr:to xmlns:xdr="http://schemas.openxmlformats.org/drawingml/2006/spreadsheetDrawing">
      <xdr:col>36</xdr:col>
      <xdr:colOff>165100</xdr:colOff>
      <xdr:row>60</xdr:row>
      <xdr:rowOff>104775</xdr:rowOff>
    </xdr:to>
    <xdr:sp macro="" textlink="">
      <xdr:nvSpPr>
        <xdr:cNvPr id="256" name="楕円 255"/>
        <xdr:cNvSpPr/>
      </xdr:nvSpPr>
      <xdr:spPr>
        <a:xfrm>
          <a:off x="6738620" y="1006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60</xdr:row>
      <xdr:rowOff>20955</xdr:rowOff>
    </xdr:from>
    <xdr:to xmlns:xdr="http://schemas.openxmlformats.org/drawingml/2006/spreadsheetDrawing">
      <xdr:col>41</xdr:col>
      <xdr:colOff>50800</xdr:colOff>
      <xdr:row>60</xdr:row>
      <xdr:rowOff>53975</xdr:rowOff>
    </xdr:to>
    <xdr:cxnSp macro="">
      <xdr:nvCxnSpPr>
        <xdr:cNvPr id="257" name="直線コネクタ 256"/>
        <xdr:cNvCxnSpPr/>
      </xdr:nvCxnSpPr>
      <xdr:spPr>
        <a:xfrm flipV="1">
          <a:off x="6789420" y="10083165"/>
          <a:ext cx="8636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19050</xdr:rowOff>
    </xdr:from>
    <xdr:ext cx="469265" cy="256540"/>
    <xdr:sp macro="" textlink="">
      <xdr:nvSpPr>
        <xdr:cNvPr id="258" name="n_1aveValue【体育館・プール】&#10;一人当たり面積"/>
        <xdr:cNvSpPr txBox="1"/>
      </xdr:nvSpPr>
      <xdr:spPr>
        <a:xfrm>
          <a:off x="9142730" y="1041654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41910</xdr:rowOff>
    </xdr:from>
    <xdr:ext cx="467360" cy="256540"/>
    <xdr:sp macro="" textlink="">
      <xdr:nvSpPr>
        <xdr:cNvPr id="259" name="n_2aveValue【体育館・プール】&#10;一人当たり面積"/>
        <xdr:cNvSpPr txBox="1"/>
      </xdr:nvSpPr>
      <xdr:spPr>
        <a:xfrm>
          <a:off x="8291830" y="104394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56515</xdr:rowOff>
    </xdr:from>
    <xdr:ext cx="466725" cy="258445"/>
    <xdr:sp macro="" textlink="">
      <xdr:nvSpPr>
        <xdr:cNvPr id="260" name="n_3aveValue【体育館・プール】&#10;一人当たり面積"/>
        <xdr:cNvSpPr txBox="1"/>
      </xdr:nvSpPr>
      <xdr:spPr>
        <a:xfrm>
          <a:off x="7423150" y="1045400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55245</xdr:rowOff>
    </xdr:from>
    <xdr:ext cx="466725" cy="255905"/>
    <xdr:sp macro="" textlink="">
      <xdr:nvSpPr>
        <xdr:cNvPr id="261" name="n_4aveValue【体育館・プール】&#10;一人当たり面積"/>
        <xdr:cNvSpPr txBox="1"/>
      </xdr:nvSpPr>
      <xdr:spPr>
        <a:xfrm>
          <a:off x="6559550" y="104527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58</xdr:row>
      <xdr:rowOff>60960</xdr:rowOff>
    </xdr:from>
    <xdr:ext cx="469265" cy="259080"/>
    <xdr:sp macro="" textlink="">
      <xdr:nvSpPr>
        <xdr:cNvPr id="262" name="n_1mainValue【体育館・プール】&#10;一人当たり面積"/>
        <xdr:cNvSpPr txBox="1"/>
      </xdr:nvSpPr>
      <xdr:spPr>
        <a:xfrm>
          <a:off x="9142730" y="9787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58</xdr:row>
      <xdr:rowOff>73660</xdr:rowOff>
    </xdr:from>
    <xdr:ext cx="467360" cy="258445"/>
    <xdr:sp macro="" textlink="">
      <xdr:nvSpPr>
        <xdr:cNvPr id="263" name="n_2mainValue【体育館・プール】&#10;一人当たり面積"/>
        <xdr:cNvSpPr txBox="1"/>
      </xdr:nvSpPr>
      <xdr:spPr>
        <a:xfrm>
          <a:off x="8291830" y="980059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58</xdr:row>
      <xdr:rowOff>88265</xdr:rowOff>
    </xdr:from>
    <xdr:ext cx="466725" cy="255905"/>
    <xdr:sp macro="" textlink="">
      <xdr:nvSpPr>
        <xdr:cNvPr id="264" name="n_3mainValue【体育館・プール】&#10;一人当たり面積"/>
        <xdr:cNvSpPr txBox="1"/>
      </xdr:nvSpPr>
      <xdr:spPr>
        <a:xfrm>
          <a:off x="7423150" y="98151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58</xdr:row>
      <xdr:rowOff>120650</xdr:rowOff>
    </xdr:from>
    <xdr:ext cx="466725" cy="256540"/>
    <xdr:sp macro="" textlink="">
      <xdr:nvSpPr>
        <xdr:cNvPr id="265" name="n_4mainValue【体育館・プール】&#10;一人当たり面積"/>
        <xdr:cNvSpPr txBox="1"/>
      </xdr:nvSpPr>
      <xdr:spPr>
        <a:xfrm>
          <a:off x="6559550" y="9847580"/>
          <a:ext cx="466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6" name="正方形/長方形 265"/>
        <xdr:cNvSpPr/>
      </xdr:nvSpPr>
      <xdr:spPr>
        <a:xfrm>
          <a:off x="741680" y="1155573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7" name="正方形/長方形 266"/>
        <xdr:cNvSpPr/>
      </xdr:nvSpPr>
      <xdr:spPr>
        <a:xfrm>
          <a:off x="86868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8" name="正方形/長方形 267"/>
        <xdr:cNvSpPr/>
      </xdr:nvSpPr>
      <xdr:spPr>
        <a:xfrm>
          <a:off x="86868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9" name="正方形/長方形 268"/>
        <xdr:cNvSpPr/>
      </xdr:nvSpPr>
      <xdr:spPr>
        <a:xfrm>
          <a:off x="18542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70" name="正方形/長方形 269"/>
        <xdr:cNvSpPr/>
      </xdr:nvSpPr>
      <xdr:spPr>
        <a:xfrm>
          <a:off x="18542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1" name="正方形/長方形 270"/>
        <xdr:cNvSpPr/>
      </xdr:nvSpPr>
      <xdr:spPr>
        <a:xfrm>
          <a:off x="29667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2" name="正方形/長方形 271"/>
        <xdr:cNvSpPr/>
      </xdr:nvSpPr>
      <xdr:spPr>
        <a:xfrm>
          <a:off x="29667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3" name="正方形/長方形 272"/>
        <xdr:cNvSpPr/>
      </xdr:nvSpPr>
      <xdr:spPr>
        <a:xfrm>
          <a:off x="741680" y="12672060"/>
          <a:ext cx="460248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74" name="正方形/長方形 273"/>
        <xdr:cNvSpPr/>
      </xdr:nvSpPr>
      <xdr:spPr>
        <a:xfrm>
          <a:off x="6431280" y="1155573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5" name="正方形/長方形 274"/>
        <xdr:cNvSpPr/>
      </xdr:nvSpPr>
      <xdr:spPr>
        <a:xfrm>
          <a:off x="65532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6" name="正方形/長方形 275"/>
        <xdr:cNvSpPr/>
      </xdr:nvSpPr>
      <xdr:spPr>
        <a:xfrm>
          <a:off x="65532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7" name="正方形/長方形 276"/>
        <xdr:cNvSpPr/>
      </xdr:nvSpPr>
      <xdr:spPr>
        <a:xfrm>
          <a:off x="75438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8" name="正方形/長方形 277"/>
        <xdr:cNvSpPr/>
      </xdr:nvSpPr>
      <xdr:spPr>
        <a:xfrm>
          <a:off x="75438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9" name="正方形/長方形 278"/>
        <xdr:cNvSpPr/>
      </xdr:nvSpPr>
      <xdr:spPr>
        <a:xfrm>
          <a:off x="8656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80" name="正方形/長方形 279"/>
        <xdr:cNvSpPr/>
      </xdr:nvSpPr>
      <xdr:spPr>
        <a:xfrm>
          <a:off x="8656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81" name="正方形/長方形 280"/>
        <xdr:cNvSpPr/>
      </xdr:nvSpPr>
      <xdr:spPr>
        <a:xfrm>
          <a:off x="6431280" y="12672060"/>
          <a:ext cx="45974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82" name="正方形/長方形 281"/>
        <xdr:cNvSpPr/>
      </xdr:nvSpPr>
      <xdr:spPr>
        <a:xfrm>
          <a:off x="741680" y="152781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83" name="正方形/長方形 282"/>
        <xdr:cNvSpPr/>
      </xdr:nvSpPr>
      <xdr:spPr>
        <a:xfrm>
          <a:off x="86868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84" name="正方形/長方形 283"/>
        <xdr:cNvSpPr/>
      </xdr:nvSpPr>
      <xdr:spPr>
        <a:xfrm>
          <a:off x="86868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5" name="正方形/長方形 284"/>
        <xdr:cNvSpPr/>
      </xdr:nvSpPr>
      <xdr:spPr>
        <a:xfrm>
          <a:off x="18542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6" name="正方形/長方形 285"/>
        <xdr:cNvSpPr/>
      </xdr:nvSpPr>
      <xdr:spPr>
        <a:xfrm>
          <a:off x="18542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7" name="正方形/長方形 286"/>
        <xdr:cNvSpPr/>
      </xdr:nvSpPr>
      <xdr:spPr>
        <a:xfrm>
          <a:off x="29667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8" name="正方形/長方形 287"/>
        <xdr:cNvSpPr/>
      </xdr:nvSpPr>
      <xdr:spPr>
        <a:xfrm>
          <a:off x="29667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9" name="正方形/長方形 288"/>
        <xdr:cNvSpPr/>
      </xdr:nvSpPr>
      <xdr:spPr>
        <a:xfrm>
          <a:off x="741680" y="164211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5910" cy="225425"/>
    <xdr:sp macro="" textlink="">
      <xdr:nvSpPr>
        <xdr:cNvPr id="290" name="テキスト ボックス 289"/>
        <xdr:cNvSpPr txBox="1"/>
      </xdr:nvSpPr>
      <xdr:spPr>
        <a:xfrm>
          <a:off x="708660" y="162306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91" name="直線コネクタ 290"/>
        <xdr:cNvCxnSpPr/>
      </xdr:nvCxnSpPr>
      <xdr:spPr>
        <a:xfrm>
          <a:off x="741680" y="18707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4820" cy="259080"/>
    <xdr:sp macro="" textlink="">
      <xdr:nvSpPr>
        <xdr:cNvPr id="292" name="テキスト ボックス 291"/>
        <xdr:cNvSpPr txBox="1"/>
      </xdr:nvSpPr>
      <xdr:spPr>
        <a:xfrm>
          <a:off x="289560" y="185648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293" name="直線コネクタ 292"/>
        <xdr:cNvCxnSpPr/>
      </xdr:nvCxnSpPr>
      <xdr:spPr>
        <a:xfrm>
          <a:off x="741680" y="18380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4820" cy="255905"/>
    <xdr:sp macro="" textlink="">
      <xdr:nvSpPr>
        <xdr:cNvPr id="294" name="テキスト ボックス 293"/>
        <xdr:cNvSpPr txBox="1"/>
      </xdr:nvSpPr>
      <xdr:spPr>
        <a:xfrm>
          <a:off x="289560" y="18238470"/>
          <a:ext cx="464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295" name="直線コネクタ 294"/>
        <xdr:cNvCxnSpPr/>
      </xdr:nvCxnSpPr>
      <xdr:spPr>
        <a:xfrm>
          <a:off x="741680" y="180543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2590" cy="259080"/>
    <xdr:sp macro="" textlink="">
      <xdr:nvSpPr>
        <xdr:cNvPr id="296" name="テキスト ボックス 295"/>
        <xdr:cNvSpPr txBox="1"/>
      </xdr:nvSpPr>
      <xdr:spPr>
        <a:xfrm>
          <a:off x="353695" y="17911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297" name="直線コネクタ 296"/>
        <xdr:cNvCxnSpPr/>
      </xdr:nvCxnSpPr>
      <xdr:spPr>
        <a:xfrm>
          <a:off x="741680" y="177272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2590" cy="255905"/>
    <xdr:sp macro="" textlink="">
      <xdr:nvSpPr>
        <xdr:cNvPr id="298" name="テキスト ボックス 297"/>
        <xdr:cNvSpPr txBox="1"/>
      </xdr:nvSpPr>
      <xdr:spPr>
        <a:xfrm>
          <a:off x="353695" y="17585690"/>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299" name="直線コネクタ 298"/>
        <xdr:cNvCxnSpPr/>
      </xdr:nvCxnSpPr>
      <xdr:spPr>
        <a:xfrm>
          <a:off x="741680" y="17400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2590" cy="258445"/>
    <xdr:sp macro="" textlink="">
      <xdr:nvSpPr>
        <xdr:cNvPr id="300" name="テキスト ボックス 299"/>
        <xdr:cNvSpPr txBox="1"/>
      </xdr:nvSpPr>
      <xdr:spPr>
        <a:xfrm>
          <a:off x="353695" y="172586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01" name="直線コネクタ 300"/>
        <xdr:cNvCxnSpPr/>
      </xdr:nvCxnSpPr>
      <xdr:spPr>
        <a:xfrm>
          <a:off x="741680" y="17074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2590" cy="259080"/>
    <xdr:sp macro="" textlink="">
      <xdr:nvSpPr>
        <xdr:cNvPr id="302" name="テキスト ボックス 301"/>
        <xdr:cNvSpPr txBox="1"/>
      </xdr:nvSpPr>
      <xdr:spPr>
        <a:xfrm>
          <a:off x="353695" y="169322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03" name="直線コネクタ 302"/>
        <xdr:cNvCxnSpPr/>
      </xdr:nvCxnSpPr>
      <xdr:spPr>
        <a:xfrm>
          <a:off x="741680" y="16747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5915" cy="255905"/>
    <xdr:sp macro="" textlink="">
      <xdr:nvSpPr>
        <xdr:cNvPr id="304" name="テキスト ボックス 303"/>
        <xdr:cNvSpPr txBox="1"/>
      </xdr:nvSpPr>
      <xdr:spPr>
        <a:xfrm>
          <a:off x="412750" y="166052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05" name="直線コネクタ 304"/>
        <xdr:cNvCxnSpPr/>
      </xdr:nvCxnSpPr>
      <xdr:spPr>
        <a:xfrm>
          <a:off x="741680" y="16421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6" name="【市民会館】&#10;有形固定資産減価償却率グラフ枠"/>
        <xdr:cNvSpPr/>
      </xdr:nvSpPr>
      <xdr:spPr>
        <a:xfrm>
          <a:off x="741680" y="164211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89535</xdr:rowOff>
    </xdr:from>
    <xdr:to xmlns:xdr="http://schemas.openxmlformats.org/drawingml/2006/spreadsheetDrawing">
      <xdr:col>24</xdr:col>
      <xdr:colOff>62865</xdr:colOff>
      <xdr:row>108</xdr:row>
      <xdr:rowOff>123825</xdr:rowOff>
    </xdr:to>
    <xdr:cxnSp macro="">
      <xdr:nvCxnSpPr>
        <xdr:cNvPr id="307" name="直線コネクタ 306"/>
        <xdr:cNvCxnSpPr/>
      </xdr:nvCxnSpPr>
      <xdr:spPr>
        <a:xfrm flipV="1">
          <a:off x="4512945" y="16891635"/>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127635</xdr:rowOff>
    </xdr:from>
    <xdr:ext cx="405130" cy="259080"/>
    <xdr:sp macro="" textlink="">
      <xdr:nvSpPr>
        <xdr:cNvPr id="308" name="【市民会館】&#10;有形固定資産減価償却率最小値テキスト"/>
        <xdr:cNvSpPr txBox="1"/>
      </xdr:nvSpPr>
      <xdr:spPr>
        <a:xfrm>
          <a:off x="4551680" y="183013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123825</xdr:rowOff>
    </xdr:from>
    <xdr:to xmlns:xdr="http://schemas.openxmlformats.org/drawingml/2006/spreadsheetDrawing">
      <xdr:col>24</xdr:col>
      <xdr:colOff>152400</xdr:colOff>
      <xdr:row>108</xdr:row>
      <xdr:rowOff>123825</xdr:rowOff>
    </xdr:to>
    <xdr:cxnSp macro="">
      <xdr:nvCxnSpPr>
        <xdr:cNvPr id="309" name="直線コネクタ 308"/>
        <xdr:cNvCxnSpPr/>
      </xdr:nvCxnSpPr>
      <xdr:spPr>
        <a:xfrm>
          <a:off x="4429760" y="182975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36195</xdr:rowOff>
    </xdr:from>
    <xdr:ext cx="340360" cy="259080"/>
    <xdr:sp macro="" textlink="">
      <xdr:nvSpPr>
        <xdr:cNvPr id="310" name="【市民会館】&#10;有形固定資産減価償却率最大値テキスト"/>
        <xdr:cNvSpPr txBox="1"/>
      </xdr:nvSpPr>
      <xdr:spPr>
        <a:xfrm>
          <a:off x="4551680" y="166668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89535</xdr:rowOff>
    </xdr:from>
    <xdr:to xmlns:xdr="http://schemas.openxmlformats.org/drawingml/2006/spreadsheetDrawing">
      <xdr:col>24</xdr:col>
      <xdr:colOff>152400</xdr:colOff>
      <xdr:row>100</xdr:row>
      <xdr:rowOff>89535</xdr:rowOff>
    </xdr:to>
    <xdr:cxnSp macro="">
      <xdr:nvCxnSpPr>
        <xdr:cNvPr id="311" name="直線コネクタ 310"/>
        <xdr:cNvCxnSpPr/>
      </xdr:nvCxnSpPr>
      <xdr:spPr>
        <a:xfrm>
          <a:off x="4429760" y="168916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120650</xdr:rowOff>
    </xdr:from>
    <xdr:ext cx="405130" cy="255905"/>
    <xdr:sp macro="" textlink="">
      <xdr:nvSpPr>
        <xdr:cNvPr id="312" name="【市民会館】&#10;有形固定資産減価償却率平均値テキスト"/>
        <xdr:cNvSpPr txBox="1"/>
      </xdr:nvSpPr>
      <xdr:spPr>
        <a:xfrm>
          <a:off x="4551680" y="1743710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97790</xdr:rowOff>
    </xdr:from>
    <xdr:to xmlns:xdr="http://schemas.openxmlformats.org/drawingml/2006/spreadsheetDrawing">
      <xdr:col>24</xdr:col>
      <xdr:colOff>114300</xdr:colOff>
      <xdr:row>105</xdr:row>
      <xdr:rowOff>27305</xdr:rowOff>
    </xdr:to>
    <xdr:sp macro="" textlink="">
      <xdr:nvSpPr>
        <xdr:cNvPr id="313" name="フローチャート: 判断 312"/>
        <xdr:cNvSpPr/>
      </xdr:nvSpPr>
      <xdr:spPr>
        <a:xfrm>
          <a:off x="4462780" y="17585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88900</xdr:rowOff>
    </xdr:from>
    <xdr:to xmlns:xdr="http://schemas.openxmlformats.org/drawingml/2006/spreadsheetDrawing">
      <xdr:col>20</xdr:col>
      <xdr:colOff>38100</xdr:colOff>
      <xdr:row>105</xdr:row>
      <xdr:rowOff>19050</xdr:rowOff>
    </xdr:to>
    <xdr:sp macro="" textlink="">
      <xdr:nvSpPr>
        <xdr:cNvPr id="314" name="フローチャート: 判断 313"/>
        <xdr:cNvSpPr/>
      </xdr:nvSpPr>
      <xdr:spPr>
        <a:xfrm>
          <a:off x="3649980" y="175768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111760</xdr:rowOff>
    </xdr:from>
    <xdr:to xmlns:xdr="http://schemas.openxmlformats.org/drawingml/2006/spreadsheetDrawing">
      <xdr:col>15</xdr:col>
      <xdr:colOff>101600</xdr:colOff>
      <xdr:row>105</xdr:row>
      <xdr:rowOff>41910</xdr:rowOff>
    </xdr:to>
    <xdr:sp macro="" textlink="">
      <xdr:nvSpPr>
        <xdr:cNvPr id="315" name="フローチャート: 判断 314"/>
        <xdr:cNvSpPr/>
      </xdr:nvSpPr>
      <xdr:spPr>
        <a:xfrm>
          <a:off x="2781300" y="1759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57785</xdr:rowOff>
    </xdr:from>
    <xdr:to xmlns:xdr="http://schemas.openxmlformats.org/drawingml/2006/spreadsheetDrawing">
      <xdr:col>10</xdr:col>
      <xdr:colOff>165100</xdr:colOff>
      <xdr:row>104</xdr:row>
      <xdr:rowOff>159385</xdr:rowOff>
    </xdr:to>
    <xdr:sp macro="" textlink="">
      <xdr:nvSpPr>
        <xdr:cNvPr id="316" name="フローチャート: 判断 315"/>
        <xdr:cNvSpPr/>
      </xdr:nvSpPr>
      <xdr:spPr>
        <a:xfrm>
          <a:off x="1917700" y="1754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67945</xdr:rowOff>
    </xdr:from>
    <xdr:to xmlns:xdr="http://schemas.openxmlformats.org/drawingml/2006/spreadsheetDrawing">
      <xdr:col>6</xdr:col>
      <xdr:colOff>38100</xdr:colOff>
      <xdr:row>104</xdr:row>
      <xdr:rowOff>169545</xdr:rowOff>
    </xdr:to>
    <xdr:sp macro="" textlink="">
      <xdr:nvSpPr>
        <xdr:cNvPr id="317" name="フローチャート: 判断 316"/>
        <xdr:cNvSpPr/>
      </xdr:nvSpPr>
      <xdr:spPr>
        <a:xfrm>
          <a:off x="1054100" y="175558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1365" cy="259080"/>
    <xdr:sp macro="" textlink="">
      <xdr:nvSpPr>
        <xdr:cNvPr id="318" name="テキスト ボックス 317"/>
        <xdr:cNvSpPr txBox="1"/>
      </xdr:nvSpPr>
      <xdr:spPr>
        <a:xfrm>
          <a:off x="432816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19" name="テキスト ボックス 318"/>
        <xdr:cNvSpPr txBox="1"/>
      </xdr:nvSpPr>
      <xdr:spPr>
        <a:xfrm>
          <a:off x="351536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1365" cy="259080"/>
    <xdr:sp macro="" textlink="">
      <xdr:nvSpPr>
        <xdr:cNvPr id="320" name="テキスト ボックス 319"/>
        <xdr:cNvSpPr txBox="1"/>
      </xdr:nvSpPr>
      <xdr:spPr>
        <a:xfrm>
          <a:off x="264668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21" name="テキスト ボックス 320"/>
        <xdr:cNvSpPr txBox="1"/>
      </xdr:nvSpPr>
      <xdr:spPr>
        <a:xfrm>
          <a:off x="17830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22" name="テキスト ボックス 321"/>
        <xdr:cNvSpPr txBox="1"/>
      </xdr:nvSpPr>
      <xdr:spPr>
        <a:xfrm>
          <a:off x="9194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106</xdr:row>
      <xdr:rowOff>123190</xdr:rowOff>
    </xdr:from>
    <xdr:to xmlns:xdr="http://schemas.openxmlformats.org/drawingml/2006/spreadsheetDrawing">
      <xdr:col>24</xdr:col>
      <xdr:colOff>114300</xdr:colOff>
      <xdr:row>107</xdr:row>
      <xdr:rowOff>53340</xdr:rowOff>
    </xdr:to>
    <xdr:sp macro="" textlink="">
      <xdr:nvSpPr>
        <xdr:cNvPr id="323" name="楕円 322"/>
        <xdr:cNvSpPr/>
      </xdr:nvSpPr>
      <xdr:spPr>
        <a:xfrm>
          <a:off x="4462780" y="1795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106</xdr:row>
      <xdr:rowOff>101600</xdr:rowOff>
    </xdr:from>
    <xdr:ext cx="405130" cy="259080"/>
    <xdr:sp macro="" textlink="">
      <xdr:nvSpPr>
        <xdr:cNvPr id="324" name="【市民会館】&#10;有形固定資産減価償却率該当値テキスト"/>
        <xdr:cNvSpPr txBox="1"/>
      </xdr:nvSpPr>
      <xdr:spPr>
        <a:xfrm>
          <a:off x="4551680" y="17932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106</xdr:row>
      <xdr:rowOff>97790</xdr:rowOff>
    </xdr:from>
    <xdr:to xmlns:xdr="http://schemas.openxmlformats.org/drawingml/2006/spreadsheetDrawing">
      <xdr:col>20</xdr:col>
      <xdr:colOff>38100</xdr:colOff>
      <xdr:row>107</xdr:row>
      <xdr:rowOff>27305</xdr:rowOff>
    </xdr:to>
    <xdr:sp macro="" textlink="">
      <xdr:nvSpPr>
        <xdr:cNvPr id="325" name="楕円 324"/>
        <xdr:cNvSpPr/>
      </xdr:nvSpPr>
      <xdr:spPr>
        <a:xfrm>
          <a:off x="3649980" y="1792859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106</xdr:row>
      <xdr:rowOff>147955</xdr:rowOff>
    </xdr:from>
    <xdr:to xmlns:xdr="http://schemas.openxmlformats.org/drawingml/2006/spreadsheetDrawing">
      <xdr:col>24</xdr:col>
      <xdr:colOff>63500</xdr:colOff>
      <xdr:row>107</xdr:row>
      <xdr:rowOff>2540</xdr:rowOff>
    </xdr:to>
    <xdr:cxnSp macro="">
      <xdr:nvCxnSpPr>
        <xdr:cNvPr id="326" name="直線コネクタ 325"/>
        <xdr:cNvCxnSpPr/>
      </xdr:nvCxnSpPr>
      <xdr:spPr>
        <a:xfrm>
          <a:off x="3700780" y="17978755"/>
          <a:ext cx="8128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106</xdr:row>
      <xdr:rowOff>114935</xdr:rowOff>
    </xdr:from>
    <xdr:to xmlns:xdr="http://schemas.openxmlformats.org/drawingml/2006/spreadsheetDrawing">
      <xdr:col>15</xdr:col>
      <xdr:colOff>101600</xdr:colOff>
      <xdr:row>107</xdr:row>
      <xdr:rowOff>45085</xdr:rowOff>
    </xdr:to>
    <xdr:sp macro="" textlink="">
      <xdr:nvSpPr>
        <xdr:cNvPr id="327" name="楕円 326"/>
        <xdr:cNvSpPr/>
      </xdr:nvSpPr>
      <xdr:spPr>
        <a:xfrm>
          <a:off x="2781300" y="179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106</xdr:row>
      <xdr:rowOff>147955</xdr:rowOff>
    </xdr:from>
    <xdr:to xmlns:xdr="http://schemas.openxmlformats.org/drawingml/2006/spreadsheetDrawing">
      <xdr:col>19</xdr:col>
      <xdr:colOff>177800</xdr:colOff>
      <xdr:row>106</xdr:row>
      <xdr:rowOff>166370</xdr:rowOff>
    </xdr:to>
    <xdr:cxnSp macro="">
      <xdr:nvCxnSpPr>
        <xdr:cNvPr id="328" name="直線コネクタ 327"/>
        <xdr:cNvCxnSpPr/>
      </xdr:nvCxnSpPr>
      <xdr:spPr>
        <a:xfrm flipV="1">
          <a:off x="2832100" y="17978755"/>
          <a:ext cx="8686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106</xdr:row>
      <xdr:rowOff>105410</xdr:rowOff>
    </xdr:from>
    <xdr:to xmlns:xdr="http://schemas.openxmlformats.org/drawingml/2006/spreadsheetDrawing">
      <xdr:col>10</xdr:col>
      <xdr:colOff>165100</xdr:colOff>
      <xdr:row>107</xdr:row>
      <xdr:rowOff>35560</xdr:rowOff>
    </xdr:to>
    <xdr:sp macro="" textlink="">
      <xdr:nvSpPr>
        <xdr:cNvPr id="329" name="楕円 328"/>
        <xdr:cNvSpPr/>
      </xdr:nvSpPr>
      <xdr:spPr>
        <a:xfrm>
          <a:off x="1917700" y="179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106</xdr:row>
      <xdr:rowOff>156210</xdr:rowOff>
    </xdr:from>
    <xdr:to xmlns:xdr="http://schemas.openxmlformats.org/drawingml/2006/spreadsheetDrawing">
      <xdr:col>15</xdr:col>
      <xdr:colOff>50800</xdr:colOff>
      <xdr:row>106</xdr:row>
      <xdr:rowOff>166370</xdr:rowOff>
    </xdr:to>
    <xdr:cxnSp macro="">
      <xdr:nvCxnSpPr>
        <xdr:cNvPr id="330" name="直線コネクタ 329"/>
        <xdr:cNvCxnSpPr/>
      </xdr:nvCxnSpPr>
      <xdr:spPr>
        <a:xfrm>
          <a:off x="1968500" y="17987010"/>
          <a:ext cx="8636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106</xdr:row>
      <xdr:rowOff>86360</xdr:rowOff>
    </xdr:from>
    <xdr:to xmlns:xdr="http://schemas.openxmlformats.org/drawingml/2006/spreadsheetDrawing">
      <xdr:col>6</xdr:col>
      <xdr:colOff>38100</xdr:colOff>
      <xdr:row>107</xdr:row>
      <xdr:rowOff>15875</xdr:rowOff>
    </xdr:to>
    <xdr:sp macro="" textlink="">
      <xdr:nvSpPr>
        <xdr:cNvPr id="331" name="楕円 330"/>
        <xdr:cNvSpPr/>
      </xdr:nvSpPr>
      <xdr:spPr>
        <a:xfrm>
          <a:off x="1054100" y="1791716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106</xdr:row>
      <xdr:rowOff>136525</xdr:rowOff>
    </xdr:from>
    <xdr:to xmlns:xdr="http://schemas.openxmlformats.org/drawingml/2006/spreadsheetDrawing">
      <xdr:col>10</xdr:col>
      <xdr:colOff>114300</xdr:colOff>
      <xdr:row>106</xdr:row>
      <xdr:rowOff>156210</xdr:rowOff>
    </xdr:to>
    <xdr:cxnSp macro="">
      <xdr:nvCxnSpPr>
        <xdr:cNvPr id="332" name="直線コネクタ 331"/>
        <xdr:cNvCxnSpPr/>
      </xdr:nvCxnSpPr>
      <xdr:spPr>
        <a:xfrm>
          <a:off x="1104900" y="17967325"/>
          <a:ext cx="8636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35560</xdr:rowOff>
    </xdr:from>
    <xdr:ext cx="404495" cy="259080"/>
    <xdr:sp macro="" textlink="">
      <xdr:nvSpPr>
        <xdr:cNvPr id="333" name="n_1aveValue【市民会館】&#10;有形固定資産減価償却率"/>
        <xdr:cNvSpPr txBox="1"/>
      </xdr:nvSpPr>
      <xdr:spPr>
        <a:xfrm>
          <a:off x="3490595" y="173520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58420</xdr:rowOff>
    </xdr:from>
    <xdr:ext cx="402590" cy="259080"/>
    <xdr:sp macro="" textlink="">
      <xdr:nvSpPr>
        <xdr:cNvPr id="334" name="n_2aveValue【市民会館】&#10;有形固定資産減価償却率"/>
        <xdr:cNvSpPr txBox="1"/>
      </xdr:nvSpPr>
      <xdr:spPr>
        <a:xfrm>
          <a:off x="2634615" y="173748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4445</xdr:rowOff>
    </xdr:from>
    <xdr:ext cx="401955" cy="259080"/>
    <xdr:sp macro="" textlink="">
      <xdr:nvSpPr>
        <xdr:cNvPr id="335" name="n_3aveValue【市民会館】&#10;有形固定資産減価償却率"/>
        <xdr:cNvSpPr txBox="1"/>
      </xdr:nvSpPr>
      <xdr:spPr>
        <a:xfrm>
          <a:off x="1771015" y="173208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14605</xdr:rowOff>
    </xdr:from>
    <xdr:ext cx="401955" cy="259080"/>
    <xdr:sp macro="" textlink="">
      <xdr:nvSpPr>
        <xdr:cNvPr id="336" name="n_4aveValue【市民会館】&#10;有形固定資産減価償却率"/>
        <xdr:cNvSpPr txBox="1"/>
      </xdr:nvSpPr>
      <xdr:spPr>
        <a:xfrm>
          <a:off x="907415" y="173310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107</xdr:row>
      <xdr:rowOff>18415</xdr:rowOff>
    </xdr:from>
    <xdr:ext cx="404495" cy="255905"/>
    <xdr:sp macro="" textlink="">
      <xdr:nvSpPr>
        <xdr:cNvPr id="337" name="n_1mainValue【市民会館】&#10;有形固定資産減価償却率"/>
        <xdr:cNvSpPr txBox="1"/>
      </xdr:nvSpPr>
      <xdr:spPr>
        <a:xfrm>
          <a:off x="3490595" y="18020665"/>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107</xdr:row>
      <xdr:rowOff>36195</xdr:rowOff>
    </xdr:from>
    <xdr:ext cx="402590" cy="259080"/>
    <xdr:sp macro="" textlink="">
      <xdr:nvSpPr>
        <xdr:cNvPr id="338" name="n_2mainValue【市民会館】&#10;有形固定資産減価償却率"/>
        <xdr:cNvSpPr txBox="1"/>
      </xdr:nvSpPr>
      <xdr:spPr>
        <a:xfrm>
          <a:off x="2634615" y="18038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107</xdr:row>
      <xdr:rowOff>26670</xdr:rowOff>
    </xdr:from>
    <xdr:ext cx="401955" cy="259080"/>
    <xdr:sp macro="" textlink="">
      <xdr:nvSpPr>
        <xdr:cNvPr id="339" name="n_3mainValue【市民会館】&#10;有形固定資産減価償却率"/>
        <xdr:cNvSpPr txBox="1"/>
      </xdr:nvSpPr>
      <xdr:spPr>
        <a:xfrm>
          <a:off x="1771015" y="180289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107</xdr:row>
      <xdr:rowOff>6985</xdr:rowOff>
    </xdr:from>
    <xdr:ext cx="401955" cy="255905"/>
    <xdr:sp macro="" textlink="">
      <xdr:nvSpPr>
        <xdr:cNvPr id="340" name="n_4mainValue【市民会館】&#10;有形固定資産減価償却率"/>
        <xdr:cNvSpPr txBox="1"/>
      </xdr:nvSpPr>
      <xdr:spPr>
        <a:xfrm>
          <a:off x="907415" y="1800923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41" name="正方形/長方形 340"/>
        <xdr:cNvSpPr/>
      </xdr:nvSpPr>
      <xdr:spPr>
        <a:xfrm>
          <a:off x="6431280" y="152781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42" name="正方形/長方形 341"/>
        <xdr:cNvSpPr/>
      </xdr:nvSpPr>
      <xdr:spPr>
        <a:xfrm>
          <a:off x="65532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43" name="正方形/長方形 342"/>
        <xdr:cNvSpPr/>
      </xdr:nvSpPr>
      <xdr:spPr>
        <a:xfrm>
          <a:off x="65532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44" name="正方形/長方形 343"/>
        <xdr:cNvSpPr/>
      </xdr:nvSpPr>
      <xdr:spPr>
        <a:xfrm>
          <a:off x="75438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45" name="正方形/長方形 344"/>
        <xdr:cNvSpPr/>
      </xdr:nvSpPr>
      <xdr:spPr>
        <a:xfrm>
          <a:off x="75438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46" name="正方形/長方形 345"/>
        <xdr:cNvSpPr/>
      </xdr:nvSpPr>
      <xdr:spPr>
        <a:xfrm>
          <a:off x="8656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47" name="正方形/長方形 346"/>
        <xdr:cNvSpPr/>
      </xdr:nvSpPr>
      <xdr:spPr>
        <a:xfrm>
          <a:off x="8656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48" name="正方形/長方形 347"/>
        <xdr:cNvSpPr/>
      </xdr:nvSpPr>
      <xdr:spPr>
        <a:xfrm>
          <a:off x="6431280" y="164211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6710" cy="225425"/>
    <xdr:sp macro="" textlink="">
      <xdr:nvSpPr>
        <xdr:cNvPr id="349" name="テキスト ボックス 348"/>
        <xdr:cNvSpPr txBox="1"/>
      </xdr:nvSpPr>
      <xdr:spPr>
        <a:xfrm>
          <a:off x="6393180" y="162306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50" name="直線コネクタ 349"/>
        <xdr:cNvCxnSpPr/>
      </xdr:nvCxnSpPr>
      <xdr:spPr>
        <a:xfrm>
          <a:off x="6431280" y="18707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351" name="直線コネクタ 350"/>
        <xdr:cNvCxnSpPr/>
      </xdr:nvCxnSpPr>
      <xdr:spPr>
        <a:xfrm>
          <a:off x="6431280" y="1832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4185" cy="259080"/>
    <xdr:sp macro="" textlink="">
      <xdr:nvSpPr>
        <xdr:cNvPr id="352" name="テキスト ボックス 351"/>
        <xdr:cNvSpPr txBox="1"/>
      </xdr:nvSpPr>
      <xdr:spPr>
        <a:xfrm>
          <a:off x="5974080" y="18183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353" name="直線コネクタ 352"/>
        <xdr:cNvCxnSpPr/>
      </xdr:nvCxnSpPr>
      <xdr:spPr>
        <a:xfrm>
          <a:off x="6431280" y="17945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4185" cy="255905"/>
    <xdr:sp macro="" textlink="">
      <xdr:nvSpPr>
        <xdr:cNvPr id="354" name="テキスト ボックス 353"/>
        <xdr:cNvSpPr txBox="1"/>
      </xdr:nvSpPr>
      <xdr:spPr>
        <a:xfrm>
          <a:off x="5974080" y="178028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355" name="直線コネクタ 354"/>
        <xdr:cNvCxnSpPr/>
      </xdr:nvCxnSpPr>
      <xdr:spPr>
        <a:xfrm>
          <a:off x="6431280" y="17564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4185" cy="259080"/>
    <xdr:sp macro="" textlink="">
      <xdr:nvSpPr>
        <xdr:cNvPr id="356" name="テキスト ボックス 355"/>
        <xdr:cNvSpPr txBox="1"/>
      </xdr:nvSpPr>
      <xdr:spPr>
        <a:xfrm>
          <a:off x="5974080" y="17421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357" name="直線コネクタ 356"/>
        <xdr:cNvCxnSpPr/>
      </xdr:nvCxnSpPr>
      <xdr:spPr>
        <a:xfrm>
          <a:off x="6431280" y="17183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4185" cy="259080"/>
    <xdr:sp macro="" textlink="">
      <xdr:nvSpPr>
        <xdr:cNvPr id="358" name="テキスト ボックス 357"/>
        <xdr:cNvSpPr txBox="1"/>
      </xdr:nvSpPr>
      <xdr:spPr>
        <a:xfrm>
          <a:off x="5974080" y="17040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359" name="直線コネクタ 358"/>
        <xdr:cNvCxnSpPr/>
      </xdr:nvCxnSpPr>
      <xdr:spPr>
        <a:xfrm>
          <a:off x="6431280" y="16802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4185" cy="255905"/>
    <xdr:sp macro="" textlink="">
      <xdr:nvSpPr>
        <xdr:cNvPr id="360" name="テキスト ボックス 359"/>
        <xdr:cNvSpPr txBox="1"/>
      </xdr:nvSpPr>
      <xdr:spPr>
        <a:xfrm>
          <a:off x="5974080" y="166598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61" name="直線コネクタ 360"/>
        <xdr:cNvCxnSpPr/>
      </xdr:nvCxnSpPr>
      <xdr:spPr>
        <a:xfrm>
          <a:off x="6431280" y="16421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4185" cy="259080"/>
    <xdr:sp macro="" textlink="">
      <xdr:nvSpPr>
        <xdr:cNvPr id="362" name="テキスト ボックス 361"/>
        <xdr:cNvSpPr txBox="1"/>
      </xdr:nvSpPr>
      <xdr:spPr>
        <a:xfrm>
          <a:off x="5974080" y="16278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3" name="【市民会館】&#10;一人当たり面積グラフ枠"/>
        <xdr:cNvSpPr/>
      </xdr:nvSpPr>
      <xdr:spPr>
        <a:xfrm>
          <a:off x="6431280" y="164211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99</xdr:row>
      <xdr:rowOff>123825</xdr:rowOff>
    </xdr:from>
    <xdr:to xmlns:xdr="http://schemas.openxmlformats.org/drawingml/2006/spreadsheetDrawing">
      <xdr:col>54</xdr:col>
      <xdr:colOff>185420</xdr:colOff>
      <xdr:row>108</xdr:row>
      <xdr:rowOff>91440</xdr:rowOff>
    </xdr:to>
    <xdr:cxnSp macro="">
      <xdr:nvCxnSpPr>
        <xdr:cNvPr id="364" name="直線コネクタ 363"/>
        <xdr:cNvCxnSpPr/>
      </xdr:nvCxnSpPr>
      <xdr:spPr>
        <a:xfrm flipV="1">
          <a:off x="10198100" y="16754475"/>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95250</xdr:rowOff>
    </xdr:from>
    <xdr:ext cx="469265" cy="259080"/>
    <xdr:sp macro="" textlink="">
      <xdr:nvSpPr>
        <xdr:cNvPr id="365" name="【市民会館】&#10;一人当たり面積最小値テキスト"/>
        <xdr:cNvSpPr txBox="1"/>
      </xdr:nvSpPr>
      <xdr:spPr>
        <a:xfrm>
          <a:off x="10236200" y="182689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91440</xdr:rowOff>
    </xdr:from>
    <xdr:to xmlns:xdr="http://schemas.openxmlformats.org/drawingml/2006/spreadsheetDrawing">
      <xdr:col>55</xdr:col>
      <xdr:colOff>88900</xdr:colOff>
      <xdr:row>108</xdr:row>
      <xdr:rowOff>91440</xdr:rowOff>
    </xdr:to>
    <xdr:cxnSp macro="">
      <xdr:nvCxnSpPr>
        <xdr:cNvPr id="366" name="直線コネクタ 365"/>
        <xdr:cNvCxnSpPr/>
      </xdr:nvCxnSpPr>
      <xdr:spPr>
        <a:xfrm>
          <a:off x="10114280" y="182651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70485</xdr:rowOff>
    </xdr:from>
    <xdr:ext cx="469265" cy="259080"/>
    <xdr:sp macro="" textlink="">
      <xdr:nvSpPr>
        <xdr:cNvPr id="367" name="【市民会館】&#10;一人当たり面積最大値テキスト"/>
        <xdr:cNvSpPr txBox="1"/>
      </xdr:nvSpPr>
      <xdr:spPr>
        <a:xfrm>
          <a:off x="10236200" y="165296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123825</xdr:rowOff>
    </xdr:from>
    <xdr:to xmlns:xdr="http://schemas.openxmlformats.org/drawingml/2006/spreadsheetDrawing">
      <xdr:col>55</xdr:col>
      <xdr:colOff>88900</xdr:colOff>
      <xdr:row>99</xdr:row>
      <xdr:rowOff>123825</xdr:rowOff>
    </xdr:to>
    <xdr:cxnSp macro="">
      <xdr:nvCxnSpPr>
        <xdr:cNvPr id="368" name="直線コネクタ 367"/>
        <xdr:cNvCxnSpPr/>
      </xdr:nvCxnSpPr>
      <xdr:spPr>
        <a:xfrm>
          <a:off x="10114280" y="167544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49530</xdr:rowOff>
    </xdr:from>
    <xdr:ext cx="469265" cy="259080"/>
    <xdr:sp macro="" textlink="">
      <xdr:nvSpPr>
        <xdr:cNvPr id="369" name="【市民会館】&#10;一人当たり面積平均値テキスト"/>
        <xdr:cNvSpPr txBox="1"/>
      </xdr:nvSpPr>
      <xdr:spPr>
        <a:xfrm>
          <a:off x="10236200" y="1788033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71120</xdr:rowOff>
    </xdr:from>
    <xdr:to xmlns:xdr="http://schemas.openxmlformats.org/drawingml/2006/spreadsheetDrawing">
      <xdr:col>55</xdr:col>
      <xdr:colOff>50800</xdr:colOff>
      <xdr:row>107</xdr:row>
      <xdr:rowOff>1270</xdr:rowOff>
    </xdr:to>
    <xdr:sp macro="" textlink="">
      <xdr:nvSpPr>
        <xdr:cNvPr id="370" name="フローチャート: 判断 369"/>
        <xdr:cNvSpPr/>
      </xdr:nvSpPr>
      <xdr:spPr>
        <a:xfrm>
          <a:off x="10152380" y="179019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84455</xdr:rowOff>
    </xdr:from>
    <xdr:to xmlns:xdr="http://schemas.openxmlformats.org/drawingml/2006/spreadsheetDrawing">
      <xdr:col>50</xdr:col>
      <xdr:colOff>165100</xdr:colOff>
      <xdr:row>107</xdr:row>
      <xdr:rowOff>14605</xdr:rowOff>
    </xdr:to>
    <xdr:sp macro="" textlink="">
      <xdr:nvSpPr>
        <xdr:cNvPr id="371" name="フローチャート: 判断 370"/>
        <xdr:cNvSpPr/>
      </xdr:nvSpPr>
      <xdr:spPr>
        <a:xfrm>
          <a:off x="9334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101600</xdr:rowOff>
    </xdr:from>
    <xdr:to xmlns:xdr="http://schemas.openxmlformats.org/drawingml/2006/spreadsheetDrawing">
      <xdr:col>46</xdr:col>
      <xdr:colOff>38100</xdr:colOff>
      <xdr:row>107</xdr:row>
      <xdr:rowOff>31750</xdr:rowOff>
    </xdr:to>
    <xdr:sp macro="" textlink="">
      <xdr:nvSpPr>
        <xdr:cNvPr id="372" name="フローチャート: 判断 371"/>
        <xdr:cNvSpPr/>
      </xdr:nvSpPr>
      <xdr:spPr>
        <a:xfrm>
          <a:off x="8470900" y="179324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90170</xdr:rowOff>
    </xdr:from>
    <xdr:to xmlns:xdr="http://schemas.openxmlformats.org/drawingml/2006/spreadsheetDrawing">
      <xdr:col>41</xdr:col>
      <xdr:colOff>101600</xdr:colOff>
      <xdr:row>107</xdr:row>
      <xdr:rowOff>20320</xdr:rowOff>
    </xdr:to>
    <xdr:sp macro="" textlink="">
      <xdr:nvSpPr>
        <xdr:cNvPr id="373" name="フローチャート: 判断 372"/>
        <xdr:cNvSpPr/>
      </xdr:nvSpPr>
      <xdr:spPr>
        <a:xfrm>
          <a:off x="760222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92075</xdr:rowOff>
    </xdr:from>
    <xdr:to xmlns:xdr="http://schemas.openxmlformats.org/drawingml/2006/spreadsheetDrawing">
      <xdr:col>36</xdr:col>
      <xdr:colOff>165100</xdr:colOff>
      <xdr:row>107</xdr:row>
      <xdr:rowOff>22225</xdr:rowOff>
    </xdr:to>
    <xdr:sp macro="" textlink="">
      <xdr:nvSpPr>
        <xdr:cNvPr id="374" name="フローチャート: 判断 373"/>
        <xdr:cNvSpPr/>
      </xdr:nvSpPr>
      <xdr:spPr>
        <a:xfrm>
          <a:off x="673862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75" name="テキスト ボックス 374"/>
        <xdr:cNvSpPr txBox="1"/>
      </xdr:nvSpPr>
      <xdr:spPr>
        <a:xfrm>
          <a:off x="100126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76" name="テキスト ボックス 375"/>
        <xdr:cNvSpPr txBox="1"/>
      </xdr:nvSpPr>
      <xdr:spPr>
        <a:xfrm>
          <a:off x="91998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77" name="テキスト ボックス 376"/>
        <xdr:cNvSpPr txBox="1"/>
      </xdr:nvSpPr>
      <xdr:spPr>
        <a:xfrm>
          <a:off x="83362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1365" cy="259080"/>
    <xdr:sp macro="" textlink="">
      <xdr:nvSpPr>
        <xdr:cNvPr id="378" name="テキスト ボックス 377"/>
        <xdr:cNvSpPr txBox="1"/>
      </xdr:nvSpPr>
      <xdr:spPr>
        <a:xfrm>
          <a:off x="74676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79" name="テキスト ボックス 378"/>
        <xdr:cNvSpPr txBox="1"/>
      </xdr:nvSpPr>
      <xdr:spPr>
        <a:xfrm>
          <a:off x="66040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31115</xdr:rowOff>
    </xdr:from>
    <xdr:to xmlns:xdr="http://schemas.openxmlformats.org/drawingml/2006/spreadsheetDrawing">
      <xdr:col>55</xdr:col>
      <xdr:colOff>50800</xdr:colOff>
      <xdr:row>105</xdr:row>
      <xdr:rowOff>132715</xdr:rowOff>
    </xdr:to>
    <xdr:sp macro="" textlink="">
      <xdr:nvSpPr>
        <xdr:cNvPr id="380" name="楕円 379"/>
        <xdr:cNvSpPr/>
      </xdr:nvSpPr>
      <xdr:spPr>
        <a:xfrm>
          <a:off x="10152380" y="176904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104</xdr:row>
      <xdr:rowOff>53975</xdr:rowOff>
    </xdr:from>
    <xdr:ext cx="469265" cy="255905"/>
    <xdr:sp macro="" textlink="">
      <xdr:nvSpPr>
        <xdr:cNvPr id="381" name="【市民会館】&#10;一人当たり面積該当値テキスト"/>
        <xdr:cNvSpPr txBox="1"/>
      </xdr:nvSpPr>
      <xdr:spPr>
        <a:xfrm>
          <a:off x="10236200" y="17541875"/>
          <a:ext cx="469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105</xdr:row>
      <xdr:rowOff>40640</xdr:rowOff>
    </xdr:from>
    <xdr:to xmlns:xdr="http://schemas.openxmlformats.org/drawingml/2006/spreadsheetDrawing">
      <xdr:col>50</xdr:col>
      <xdr:colOff>165100</xdr:colOff>
      <xdr:row>105</xdr:row>
      <xdr:rowOff>142240</xdr:rowOff>
    </xdr:to>
    <xdr:sp macro="" textlink="">
      <xdr:nvSpPr>
        <xdr:cNvPr id="382" name="楕円 381"/>
        <xdr:cNvSpPr/>
      </xdr:nvSpPr>
      <xdr:spPr>
        <a:xfrm>
          <a:off x="9334500" y="1769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105</xdr:row>
      <xdr:rowOff>81915</xdr:rowOff>
    </xdr:from>
    <xdr:to xmlns:xdr="http://schemas.openxmlformats.org/drawingml/2006/spreadsheetDrawing">
      <xdr:col>55</xdr:col>
      <xdr:colOff>0</xdr:colOff>
      <xdr:row>105</xdr:row>
      <xdr:rowOff>91440</xdr:rowOff>
    </xdr:to>
    <xdr:cxnSp macro="">
      <xdr:nvCxnSpPr>
        <xdr:cNvPr id="383" name="直線コネクタ 382"/>
        <xdr:cNvCxnSpPr/>
      </xdr:nvCxnSpPr>
      <xdr:spPr>
        <a:xfrm flipV="1">
          <a:off x="9385300" y="17741265"/>
          <a:ext cx="8128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105</xdr:row>
      <xdr:rowOff>50165</xdr:rowOff>
    </xdr:from>
    <xdr:to xmlns:xdr="http://schemas.openxmlformats.org/drawingml/2006/spreadsheetDrawing">
      <xdr:col>46</xdr:col>
      <xdr:colOff>38100</xdr:colOff>
      <xdr:row>105</xdr:row>
      <xdr:rowOff>151765</xdr:rowOff>
    </xdr:to>
    <xdr:sp macro="" textlink="">
      <xdr:nvSpPr>
        <xdr:cNvPr id="384" name="楕円 383"/>
        <xdr:cNvSpPr/>
      </xdr:nvSpPr>
      <xdr:spPr>
        <a:xfrm>
          <a:off x="8470900" y="177095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105</xdr:row>
      <xdr:rowOff>91440</xdr:rowOff>
    </xdr:from>
    <xdr:to xmlns:xdr="http://schemas.openxmlformats.org/drawingml/2006/spreadsheetDrawing">
      <xdr:col>50</xdr:col>
      <xdr:colOff>114300</xdr:colOff>
      <xdr:row>105</xdr:row>
      <xdr:rowOff>100965</xdr:rowOff>
    </xdr:to>
    <xdr:cxnSp macro="">
      <xdr:nvCxnSpPr>
        <xdr:cNvPr id="385" name="直線コネクタ 384"/>
        <xdr:cNvCxnSpPr/>
      </xdr:nvCxnSpPr>
      <xdr:spPr>
        <a:xfrm flipV="1">
          <a:off x="8521700" y="17750790"/>
          <a:ext cx="8636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105</xdr:row>
      <xdr:rowOff>61595</xdr:rowOff>
    </xdr:from>
    <xdr:to xmlns:xdr="http://schemas.openxmlformats.org/drawingml/2006/spreadsheetDrawing">
      <xdr:col>41</xdr:col>
      <xdr:colOff>101600</xdr:colOff>
      <xdr:row>105</xdr:row>
      <xdr:rowOff>163195</xdr:rowOff>
    </xdr:to>
    <xdr:sp macro="" textlink="">
      <xdr:nvSpPr>
        <xdr:cNvPr id="386" name="楕円 385"/>
        <xdr:cNvSpPr/>
      </xdr:nvSpPr>
      <xdr:spPr>
        <a:xfrm>
          <a:off x="760222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105</xdr:row>
      <xdr:rowOff>100965</xdr:rowOff>
    </xdr:from>
    <xdr:to xmlns:xdr="http://schemas.openxmlformats.org/drawingml/2006/spreadsheetDrawing">
      <xdr:col>45</xdr:col>
      <xdr:colOff>177800</xdr:colOff>
      <xdr:row>105</xdr:row>
      <xdr:rowOff>112395</xdr:rowOff>
    </xdr:to>
    <xdr:cxnSp macro="">
      <xdr:nvCxnSpPr>
        <xdr:cNvPr id="387" name="直線コネクタ 386"/>
        <xdr:cNvCxnSpPr/>
      </xdr:nvCxnSpPr>
      <xdr:spPr>
        <a:xfrm flipV="1">
          <a:off x="7653020" y="17760315"/>
          <a:ext cx="8686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105</xdr:row>
      <xdr:rowOff>71120</xdr:rowOff>
    </xdr:from>
    <xdr:to xmlns:xdr="http://schemas.openxmlformats.org/drawingml/2006/spreadsheetDrawing">
      <xdr:col>36</xdr:col>
      <xdr:colOff>165100</xdr:colOff>
      <xdr:row>106</xdr:row>
      <xdr:rowOff>1270</xdr:rowOff>
    </xdr:to>
    <xdr:sp macro="" textlink="">
      <xdr:nvSpPr>
        <xdr:cNvPr id="388" name="楕円 387"/>
        <xdr:cNvSpPr/>
      </xdr:nvSpPr>
      <xdr:spPr>
        <a:xfrm>
          <a:off x="673862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105</xdr:row>
      <xdr:rowOff>112395</xdr:rowOff>
    </xdr:from>
    <xdr:to xmlns:xdr="http://schemas.openxmlformats.org/drawingml/2006/spreadsheetDrawing">
      <xdr:col>41</xdr:col>
      <xdr:colOff>50800</xdr:colOff>
      <xdr:row>105</xdr:row>
      <xdr:rowOff>121920</xdr:rowOff>
    </xdr:to>
    <xdr:cxnSp macro="">
      <xdr:nvCxnSpPr>
        <xdr:cNvPr id="389" name="直線コネクタ 388"/>
        <xdr:cNvCxnSpPr/>
      </xdr:nvCxnSpPr>
      <xdr:spPr>
        <a:xfrm flipV="1">
          <a:off x="6789420" y="17771745"/>
          <a:ext cx="8636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107</xdr:row>
      <xdr:rowOff>6350</xdr:rowOff>
    </xdr:from>
    <xdr:ext cx="469265" cy="255905"/>
    <xdr:sp macro="" textlink="">
      <xdr:nvSpPr>
        <xdr:cNvPr id="390" name="n_1aveValue【市民会館】&#10;一人当たり面積"/>
        <xdr:cNvSpPr txBox="1"/>
      </xdr:nvSpPr>
      <xdr:spPr>
        <a:xfrm>
          <a:off x="9142730" y="18008600"/>
          <a:ext cx="469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22860</xdr:rowOff>
    </xdr:from>
    <xdr:ext cx="467360" cy="259080"/>
    <xdr:sp macro="" textlink="">
      <xdr:nvSpPr>
        <xdr:cNvPr id="391" name="n_2aveValue【市民会館】&#10;一人当たり面積"/>
        <xdr:cNvSpPr txBox="1"/>
      </xdr:nvSpPr>
      <xdr:spPr>
        <a:xfrm>
          <a:off x="8291830" y="180251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11430</xdr:rowOff>
    </xdr:from>
    <xdr:ext cx="466725" cy="259080"/>
    <xdr:sp macro="" textlink="">
      <xdr:nvSpPr>
        <xdr:cNvPr id="392" name="n_3aveValue【市民会館】&#10;一人当たり面積"/>
        <xdr:cNvSpPr txBox="1"/>
      </xdr:nvSpPr>
      <xdr:spPr>
        <a:xfrm>
          <a:off x="7423150" y="180136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13335</xdr:rowOff>
    </xdr:from>
    <xdr:ext cx="466725" cy="259080"/>
    <xdr:sp macro="" textlink="">
      <xdr:nvSpPr>
        <xdr:cNvPr id="393" name="n_4aveValue【市民会館】&#10;一人当たり面積"/>
        <xdr:cNvSpPr txBox="1"/>
      </xdr:nvSpPr>
      <xdr:spPr>
        <a:xfrm>
          <a:off x="6559550" y="180155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103</xdr:row>
      <xdr:rowOff>158750</xdr:rowOff>
    </xdr:from>
    <xdr:ext cx="469265" cy="259080"/>
    <xdr:sp macro="" textlink="">
      <xdr:nvSpPr>
        <xdr:cNvPr id="394" name="n_1mainValue【市民会館】&#10;一人当たり面積"/>
        <xdr:cNvSpPr txBox="1"/>
      </xdr:nvSpPr>
      <xdr:spPr>
        <a:xfrm>
          <a:off x="9142730" y="17475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103</xdr:row>
      <xdr:rowOff>168275</xdr:rowOff>
    </xdr:from>
    <xdr:ext cx="467360" cy="255905"/>
    <xdr:sp macro="" textlink="">
      <xdr:nvSpPr>
        <xdr:cNvPr id="395" name="n_2mainValue【市民会館】&#10;一人当たり面積"/>
        <xdr:cNvSpPr txBox="1"/>
      </xdr:nvSpPr>
      <xdr:spPr>
        <a:xfrm>
          <a:off x="8291830" y="17484725"/>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8255</xdr:rowOff>
    </xdr:from>
    <xdr:ext cx="466725" cy="255905"/>
    <xdr:sp macro="" textlink="">
      <xdr:nvSpPr>
        <xdr:cNvPr id="396" name="n_3mainValue【市民会館】&#10;一人当たり面積"/>
        <xdr:cNvSpPr txBox="1"/>
      </xdr:nvSpPr>
      <xdr:spPr>
        <a:xfrm>
          <a:off x="7423150" y="174961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17780</xdr:rowOff>
    </xdr:from>
    <xdr:ext cx="466725" cy="255905"/>
    <xdr:sp macro="" textlink="">
      <xdr:nvSpPr>
        <xdr:cNvPr id="397" name="n_4mainValue【市民会館】&#10;一人当たり面積"/>
        <xdr:cNvSpPr txBox="1"/>
      </xdr:nvSpPr>
      <xdr:spPr>
        <a:xfrm>
          <a:off x="6559550" y="175056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8" name="正方形/長方形 397"/>
        <xdr:cNvSpPr/>
      </xdr:nvSpPr>
      <xdr:spPr>
        <a:xfrm>
          <a:off x="12115800" y="410337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9" name="正方形/長方形 398"/>
        <xdr:cNvSpPr/>
      </xdr:nvSpPr>
      <xdr:spPr>
        <a:xfrm>
          <a:off x="122377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00" name="正方形/長方形 399"/>
        <xdr:cNvSpPr/>
      </xdr:nvSpPr>
      <xdr:spPr>
        <a:xfrm>
          <a:off x="122377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01" name="正方形/長方形 400"/>
        <xdr:cNvSpPr/>
      </xdr:nvSpPr>
      <xdr:spPr>
        <a:xfrm>
          <a:off x="13228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2" name="正方形/長方形 401"/>
        <xdr:cNvSpPr/>
      </xdr:nvSpPr>
      <xdr:spPr>
        <a:xfrm>
          <a:off x="13228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3" name="正方形/長方形 402"/>
        <xdr:cNvSpPr/>
      </xdr:nvSpPr>
      <xdr:spPr>
        <a:xfrm>
          <a:off x="1434084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4" name="正方形/長方形 403"/>
        <xdr:cNvSpPr/>
      </xdr:nvSpPr>
      <xdr:spPr>
        <a:xfrm>
          <a:off x="1434084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5" name="正方形/長方形 404"/>
        <xdr:cNvSpPr/>
      </xdr:nvSpPr>
      <xdr:spPr>
        <a:xfrm>
          <a:off x="12115800" y="521970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275" cy="225425"/>
    <xdr:sp macro="" textlink="">
      <xdr:nvSpPr>
        <xdr:cNvPr id="406" name="テキスト ボックス 405"/>
        <xdr:cNvSpPr txBox="1"/>
      </xdr:nvSpPr>
      <xdr:spPr>
        <a:xfrm>
          <a:off x="12077700" y="503301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7" name="直線コネクタ 406"/>
        <xdr:cNvCxnSpPr/>
      </xdr:nvCxnSpPr>
      <xdr:spPr>
        <a:xfrm>
          <a:off x="12115800" y="7456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820" cy="258445"/>
    <xdr:sp macro="" textlink="">
      <xdr:nvSpPr>
        <xdr:cNvPr id="408" name="テキスト ボックス 407"/>
        <xdr:cNvSpPr txBox="1"/>
      </xdr:nvSpPr>
      <xdr:spPr>
        <a:xfrm>
          <a:off x="11663680" y="731774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9" name="直線コネクタ 408"/>
        <xdr:cNvCxnSpPr/>
      </xdr:nvCxnSpPr>
      <xdr:spPr>
        <a:xfrm>
          <a:off x="12115800" y="70827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4820" cy="259080"/>
    <xdr:sp macro="" textlink="">
      <xdr:nvSpPr>
        <xdr:cNvPr id="410" name="テキスト ボックス 409"/>
        <xdr:cNvSpPr txBox="1"/>
      </xdr:nvSpPr>
      <xdr:spPr>
        <a:xfrm>
          <a:off x="11663680" y="6944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11" name="直線コネクタ 410"/>
        <xdr:cNvCxnSpPr/>
      </xdr:nvCxnSpPr>
      <xdr:spPr>
        <a:xfrm>
          <a:off x="12115800" y="67094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5905"/>
    <xdr:sp macro="" textlink="">
      <xdr:nvSpPr>
        <xdr:cNvPr id="412" name="テキスト ボックス 411"/>
        <xdr:cNvSpPr txBox="1"/>
      </xdr:nvSpPr>
      <xdr:spPr>
        <a:xfrm>
          <a:off x="11722735" y="657098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13" name="直線コネクタ 412"/>
        <xdr:cNvCxnSpPr/>
      </xdr:nvCxnSpPr>
      <xdr:spPr>
        <a:xfrm>
          <a:off x="12115800" y="6339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8445"/>
    <xdr:sp macro="" textlink="">
      <xdr:nvSpPr>
        <xdr:cNvPr id="414" name="テキスト ボックス 413"/>
        <xdr:cNvSpPr txBox="1"/>
      </xdr:nvSpPr>
      <xdr:spPr>
        <a:xfrm>
          <a:off x="11722735" y="6201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15" name="直線コネクタ 414"/>
        <xdr:cNvCxnSpPr/>
      </xdr:nvCxnSpPr>
      <xdr:spPr>
        <a:xfrm>
          <a:off x="12115800" y="59664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8445"/>
    <xdr:sp macro="" textlink="">
      <xdr:nvSpPr>
        <xdr:cNvPr id="416" name="テキスト ボックス 415"/>
        <xdr:cNvSpPr txBox="1"/>
      </xdr:nvSpPr>
      <xdr:spPr>
        <a:xfrm>
          <a:off x="11722735" y="582803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7" name="直線コネクタ 416"/>
        <xdr:cNvCxnSpPr/>
      </xdr:nvCxnSpPr>
      <xdr:spPr>
        <a:xfrm>
          <a:off x="12115800" y="5593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5905"/>
    <xdr:sp macro="" textlink="">
      <xdr:nvSpPr>
        <xdr:cNvPr id="418" name="テキスト ボックス 417"/>
        <xdr:cNvSpPr txBox="1"/>
      </xdr:nvSpPr>
      <xdr:spPr>
        <a:xfrm>
          <a:off x="11722735" y="545465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9" name="直線コネクタ 418"/>
        <xdr:cNvCxnSpPr/>
      </xdr:nvCxnSpPr>
      <xdr:spPr>
        <a:xfrm>
          <a:off x="12115800" y="5219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6550" cy="258445"/>
    <xdr:sp macro="" textlink="">
      <xdr:nvSpPr>
        <xdr:cNvPr id="420" name="テキスト ボックス 419"/>
        <xdr:cNvSpPr txBox="1"/>
      </xdr:nvSpPr>
      <xdr:spPr>
        <a:xfrm>
          <a:off x="11786870" y="5081270"/>
          <a:ext cx="336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1" name="【一般廃棄物処理施設】&#10;有形固定資産減価償却率グラフ枠"/>
        <xdr:cNvSpPr/>
      </xdr:nvSpPr>
      <xdr:spPr>
        <a:xfrm>
          <a:off x="12115800" y="521970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32</xdr:row>
      <xdr:rowOff>139065</xdr:rowOff>
    </xdr:from>
    <xdr:to xmlns:xdr="http://schemas.openxmlformats.org/drawingml/2006/spreadsheetDrawing">
      <xdr:col>85</xdr:col>
      <xdr:colOff>126365</xdr:colOff>
      <xdr:row>41</xdr:row>
      <xdr:rowOff>52070</xdr:rowOff>
    </xdr:to>
    <xdr:cxnSp macro="">
      <xdr:nvCxnSpPr>
        <xdr:cNvPr id="422" name="直線コネクタ 421"/>
        <xdr:cNvCxnSpPr/>
      </xdr:nvCxnSpPr>
      <xdr:spPr>
        <a:xfrm flipV="1">
          <a:off x="15887065" y="5507355"/>
          <a:ext cx="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55245</xdr:rowOff>
    </xdr:from>
    <xdr:ext cx="405130" cy="255905"/>
    <xdr:sp macro="" textlink="">
      <xdr:nvSpPr>
        <xdr:cNvPr id="423" name="【一般廃棄物処理施設】&#10;有形固定資産減価償却率最小値テキスト"/>
        <xdr:cNvSpPr txBox="1"/>
      </xdr:nvSpPr>
      <xdr:spPr>
        <a:xfrm>
          <a:off x="15925800" y="693229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52070</xdr:rowOff>
    </xdr:from>
    <xdr:to xmlns:xdr="http://schemas.openxmlformats.org/drawingml/2006/spreadsheetDrawing">
      <xdr:col>86</xdr:col>
      <xdr:colOff>25400</xdr:colOff>
      <xdr:row>41</xdr:row>
      <xdr:rowOff>52070</xdr:rowOff>
    </xdr:to>
    <xdr:cxnSp macro="">
      <xdr:nvCxnSpPr>
        <xdr:cNvPr id="424" name="直線コネクタ 423"/>
        <xdr:cNvCxnSpPr/>
      </xdr:nvCxnSpPr>
      <xdr:spPr>
        <a:xfrm>
          <a:off x="15798800" y="69291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86360</xdr:rowOff>
    </xdr:from>
    <xdr:ext cx="405130" cy="255905"/>
    <xdr:sp macro="" textlink="">
      <xdr:nvSpPr>
        <xdr:cNvPr id="425" name="【一般廃棄物処理施設】&#10;有形固定資産減価償却率最大値テキスト"/>
        <xdr:cNvSpPr txBox="1"/>
      </xdr:nvSpPr>
      <xdr:spPr>
        <a:xfrm>
          <a:off x="15925800" y="528701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139065</xdr:rowOff>
    </xdr:from>
    <xdr:to xmlns:xdr="http://schemas.openxmlformats.org/drawingml/2006/spreadsheetDrawing">
      <xdr:col>86</xdr:col>
      <xdr:colOff>25400</xdr:colOff>
      <xdr:row>32</xdr:row>
      <xdr:rowOff>139065</xdr:rowOff>
    </xdr:to>
    <xdr:cxnSp macro="">
      <xdr:nvCxnSpPr>
        <xdr:cNvPr id="426" name="直線コネクタ 425"/>
        <xdr:cNvCxnSpPr/>
      </xdr:nvCxnSpPr>
      <xdr:spPr>
        <a:xfrm>
          <a:off x="15798800" y="55073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143510</xdr:rowOff>
    </xdr:from>
    <xdr:ext cx="405130" cy="255905"/>
    <xdr:sp macro="" textlink="">
      <xdr:nvSpPr>
        <xdr:cNvPr id="427" name="【一般廃棄物処理施設】&#10;有形固定資産減価償却率平均値テキスト"/>
        <xdr:cNvSpPr txBox="1"/>
      </xdr:nvSpPr>
      <xdr:spPr>
        <a:xfrm>
          <a:off x="15925800" y="635000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164465</xdr:rowOff>
    </xdr:from>
    <xdr:to xmlns:xdr="http://schemas.openxmlformats.org/drawingml/2006/spreadsheetDrawing">
      <xdr:col>85</xdr:col>
      <xdr:colOff>177800</xdr:colOff>
      <xdr:row>38</xdr:row>
      <xdr:rowOff>94615</xdr:rowOff>
    </xdr:to>
    <xdr:sp macro="" textlink="">
      <xdr:nvSpPr>
        <xdr:cNvPr id="428" name="フローチャート: 判断 427"/>
        <xdr:cNvSpPr/>
      </xdr:nvSpPr>
      <xdr:spPr>
        <a:xfrm>
          <a:off x="15836900" y="6370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103505</xdr:rowOff>
    </xdr:from>
    <xdr:to xmlns:xdr="http://schemas.openxmlformats.org/drawingml/2006/spreadsheetDrawing">
      <xdr:col>81</xdr:col>
      <xdr:colOff>101600</xdr:colOff>
      <xdr:row>38</xdr:row>
      <xdr:rowOff>33655</xdr:rowOff>
    </xdr:to>
    <xdr:sp macro="" textlink="">
      <xdr:nvSpPr>
        <xdr:cNvPr id="429" name="フローチャート: 判断 428"/>
        <xdr:cNvSpPr/>
      </xdr:nvSpPr>
      <xdr:spPr>
        <a:xfrm>
          <a:off x="15019020" y="6309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128270</xdr:rowOff>
    </xdr:from>
    <xdr:to xmlns:xdr="http://schemas.openxmlformats.org/drawingml/2006/spreadsheetDrawing">
      <xdr:col>76</xdr:col>
      <xdr:colOff>165100</xdr:colOff>
      <xdr:row>37</xdr:row>
      <xdr:rowOff>58420</xdr:rowOff>
    </xdr:to>
    <xdr:sp macro="" textlink="">
      <xdr:nvSpPr>
        <xdr:cNvPr id="430" name="フローチャート: 判断 429"/>
        <xdr:cNvSpPr/>
      </xdr:nvSpPr>
      <xdr:spPr>
        <a:xfrm>
          <a:off x="14155420" y="616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133985</xdr:rowOff>
    </xdr:from>
    <xdr:to xmlns:xdr="http://schemas.openxmlformats.org/drawingml/2006/spreadsheetDrawing">
      <xdr:col>72</xdr:col>
      <xdr:colOff>38100</xdr:colOff>
      <xdr:row>37</xdr:row>
      <xdr:rowOff>64135</xdr:rowOff>
    </xdr:to>
    <xdr:sp macro="" textlink="">
      <xdr:nvSpPr>
        <xdr:cNvPr id="431" name="フローチャート: 判断 430"/>
        <xdr:cNvSpPr/>
      </xdr:nvSpPr>
      <xdr:spPr>
        <a:xfrm>
          <a:off x="13291820" y="61728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128270</xdr:rowOff>
    </xdr:from>
    <xdr:to xmlns:xdr="http://schemas.openxmlformats.org/drawingml/2006/spreadsheetDrawing">
      <xdr:col>67</xdr:col>
      <xdr:colOff>101600</xdr:colOff>
      <xdr:row>37</xdr:row>
      <xdr:rowOff>58420</xdr:rowOff>
    </xdr:to>
    <xdr:sp macro="" textlink="">
      <xdr:nvSpPr>
        <xdr:cNvPr id="432" name="フローチャート: 判断 431"/>
        <xdr:cNvSpPr/>
      </xdr:nvSpPr>
      <xdr:spPr>
        <a:xfrm>
          <a:off x="12423140" y="616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433" name="テキスト ボックス 432"/>
        <xdr:cNvSpPr txBox="1"/>
      </xdr:nvSpPr>
      <xdr:spPr>
        <a:xfrm>
          <a:off x="157022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1365" cy="258445"/>
    <xdr:sp macro="" textlink="">
      <xdr:nvSpPr>
        <xdr:cNvPr id="434" name="テキスト ボックス 433"/>
        <xdr:cNvSpPr txBox="1"/>
      </xdr:nvSpPr>
      <xdr:spPr>
        <a:xfrm>
          <a:off x="148844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435" name="テキスト ボックス 434"/>
        <xdr:cNvSpPr txBox="1"/>
      </xdr:nvSpPr>
      <xdr:spPr>
        <a:xfrm>
          <a:off x="140208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8445"/>
    <xdr:sp macro="" textlink="">
      <xdr:nvSpPr>
        <xdr:cNvPr id="436" name="テキスト ボックス 435"/>
        <xdr:cNvSpPr txBox="1"/>
      </xdr:nvSpPr>
      <xdr:spPr>
        <a:xfrm>
          <a:off x="131572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1365" cy="258445"/>
    <xdr:sp macro="" textlink="">
      <xdr:nvSpPr>
        <xdr:cNvPr id="437" name="テキスト ボックス 436"/>
        <xdr:cNvSpPr txBox="1"/>
      </xdr:nvSpPr>
      <xdr:spPr>
        <a:xfrm>
          <a:off x="1228852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34925</xdr:rowOff>
    </xdr:from>
    <xdr:to xmlns:xdr="http://schemas.openxmlformats.org/drawingml/2006/spreadsheetDrawing">
      <xdr:col>85</xdr:col>
      <xdr:colOff>177800</xdr:colOff>
      <xdr:row>36</xdr:row>
      <xdr:rowOff>136525</xdr:rowOff>
    </xdr:to>
    <xdr:sp macro="" textlink="">
      <xdr:nvSpPr>
        <xdr:cNvPr id="438" name="楕円 437"/>
        <xdr:cNvSpPr/>
      </xdr:nvSpPr>
      <xdr:spPr>
        <a:xfrm>
          <a:off x="158369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57785</xdr:rowOff>
    </xdr:from>
    <xdr:ext cx="405130" cy="259080"/>
    <xdr:sp macro="" textlink="">
      <xdr:nvSpPr>
        <xdr:cNvPr id="439" name="【一般廃棄物処理施設】&#10;有形固定資産減価償却率該当値テキスト"/>
        <xdr:cNvSpPr txBox="1"/>
      </xdr:nvSpPr>
      <xdr:spPr>
        <a:xfrm>
          <a:off x="15925800" y="5928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151130</xdr:rowOff>
    </xdr:from>
    <xdr:to xmlns:xdr="http://schemas.openxmlformats.org/drawingml/2006/spreadsheetDrawing">
      <xdr:col>81</xdr:col>
      <xdr:colOff>101600</xdr:colOff>
      <xdr:row>36</xdr:row>
      <xdr:rowOff>81280</xdr:rowOff>
    </xdr:to>
    <xdr:sp macro="" textlink="">
      <xdr:nvSpPr>
        <xdr:cNvPr id="440" name="楕円 439"/>
        <xdr:cNvSpPr/>
      </xdr:nvSpPr>
      <xdr:spPr>
        <a:xfrm>
          <a:off x="15019020" y="6022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30480</xdr:rowOff>
    </xdr:from>
    <xdr:to xmlns:xdr="http://schemas.openxmlformats.org/drawingml/2006/spreadsheetDrawing">
      <xdr:col>85</xdr:col>
      <xdr:colOff>127000</xdr:colOff>
      <xdr:row>36</xdr:row>
      <xdr:rowOff>86360</xdr:rowOff>
    </xdr:to>
    <xdr:cxnSp macro="">
      <xdr:nvCxnSpPr>
        <xdr:cNvPr id="441" name="直線コネクタ 440"/>
        <xdr:cNvCxnSpPr/>
      </xdr:nvCxnSpPr>
      <xdr:spPr>
        <a:xfrm>
          <a:off x="15069820" y="6069330"/>
          <a:ext cx="81788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103505</xdr:rowOff>
    </xdr:from>
    <xdr:to xmlns:xdr="http://schemas.openxmlformats.org/drawingml/2006/spreadsheetDrawing">
      <xdr:col>76</xdr:col>
      <xdr:colOff>165100</xdr:colOff>
      <xdr:row>36</xdr:row>
      <xdr:rowOff>33655</xdr:rowOff>
    </xdr:to>
    <xdr:sp macro="" textlink="">
      <xdr:nvSpPr>
        <xdr:cNvPr id="442" name="楕円 441"/>
        <xdr:cNvSpPr/>
      </xdr:nvSpPr>
      <xdr:spPr>
        <a:xfrm>
          <a:off x="14155420" y="5974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154940</xdr:rowOff>
    </xdr:from>
    <xdr:to xmlns:xdr="http://schemas.openxmlformats.org/drawingml/2006/spreadsheetDrawing">
      <xdr:col>81</xdr:col>
      <xdr:colOff>50800</xdr:colOff>
      <xdr:row>36</xdr:row>
      <xdr:rowOff>30480</xdr:rowOff>
    </xdr:to>
    <xdr:cxnSp macro="">
      <xdr:nvCxnSpPr>
        <xdr:cNvPr id="443" name="直線コネクタ 442"/>
        <xdr:cNvCxnSpPr/>
      </xdr:nvCxnSpPr>
      <xdr:spPr>
        <a:xfrm>
          <a:off x="14206220" y="6026150"/>
          <a:ext cx="8636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63500</xdr:rowOff>
    </xdr:from>
    <xdr:to xmlns:xdr="http://schemas.openxmlformats.org/drawingml/2006/spreadsheetDrawing">
      <xdr:col>72</xdr:col>
      <xdr:colOff>38100</xdr:colOff>
      <xdr:row>35</xdr:row>
      <xdr:rowOff>165100</xdr:rowOff>
    </xdr:to>
    <xdr:sp macro="" textlink="">
      <xdr:nvSpPr>
        <xdr:cNvPr id="444" name="楕円 443"/>
        <xdr:cNvSpPr/>
      </xdr:nvSpPr>
      <xdr:spPr>
        <a:xfrm>
          <a:off x="13291820" y="59347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35</xdr:row>
      <xdr:rowOff>114300</xdr:rowOff>
    </xdr:from>
    <xdr:to xmlns:xdr="http://schemas.openxmlformats.org/drawingml/2006/spreadsheetDrawing">
      <xdr:col>76</xdr:col>
      <xdr:colOff>114300</xdr:colOff>
      <xdr:row>35</xdr:row>
      <xdr:rowOff>154940</xdr:rowOff>
    </xdr:to>
    <xdr:cxnSp macro="">
      <xdr:nvCxnSpPr>
        <xdr:cNvPr id="445" name="直線コネクタ 444"/>
        <xdr:cNvCxnSpPr/>
      </xdr:nvCxnSpPr>
      <xdr:spPr>
        <a:xfrm>
          <a:off x="13342620" y="5985510"/>
          <a:ext cx="8636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35</xdr:row>
      <xdr:rowOff>17780</xdr:rowOff>
    </xdr:from>
    <xdr:to xmlns:xdr="http://schemas.openxmlformats.org/drawingml/2006/spreadsheetDrawing">
      <xdr:col>67</xdr:col>
      <xdr:colOff>101600</xdr:colOff>
      <xdr:row>35</xdr:row>
      <xdr:rowOff>119380</xdr:rowOff>
    </xdr:to>
    <xdr:sp macro="" textlink="">
      <xdr:nvSpPr>
        <xdr:cNvPr id="446" name="楕円 445"/>
        <xdr:cNvSpPr/>
      </xdr:nvSpPr>
      <xdr:spPr>
        <a:xfrm>
          <a:off x="1242314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35</xdr:row>
      <xdr:rowOff>68580</xdr:rowOff>
    </xdr:from>
    <xdr:to xmlns:xdr="http://schemas.openxmlformats.org/drawingml/2006/spreadsheetDrawing">
      <xdr:col>71</xdr:col>
      <xdr:colOff>177800</xdr:colOff>
      <xdr:row>35</xdr:row>
      <xdr:rowOff>114300</xdr:rowOff>
    </xdr:to>
    <xdr:cxnSp macro="">
      <xdr:nvCxnSpPr>
        <xdr:cNvPr id="447" name="直線コネクタ 446"/>
        <xdr:cNvCxnSpPr/>
      </xdr:nvCxnSpPr>
      <xdr:spPr>
        <a:xfrm>
          <a:off x="12473940" y="5939790"/>
          <a:ext cx="86868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24765</xdr:rowOff>
    </xdr:from>
    <xdr:ext cx="405130" cy="259080"/>
    <xdr:sp macro="" textlink="">
      <xdr:nvSpPr>
        <xdr:cNvPr id="448" name="n_1aveValue【一般廃棄物処理施設】&#10;有形固定資産減価償却率"/>
        <xdr:cNvSpPr txBox="1"/>
      </xdr:nvSpPr>
      <xdr:spPr>
        <a:xfrm>
          <a:off x="14859635" y="6398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49530</xdr:rowOff>
    </xdr:from>
    <xdr:ext cx="401955" cy="258445"/>
    <xdr:sp macro="" textlink="">
      <xdr:nvSpPr>
        <xdr:cNvPr id="449" name="n_2aveValue【一般廃棄物処理施設】&#10;有形固定資産減価償却率"/>
        <xdr:cNvSpPr txBox="1"/>
      </xdr:nvSpPr>
      <xdr:spPr>
        <a:xfrm>
          <a:off x="14008735" y="625602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55245</xdr:rowOff>
    </xdr:from>
    <xdr:ext cx="401955" cy="255905"/>
    <xdr:sp macro="" textlink="">
      <xdr:nvSpPr>
        <xdr:cNvPr id="450" name="n_3aveValue【一般廃棄物処理施設】&#10;有形固定資産減価償却率"/>
        <xdr:cNvSpPr txBox="1"/>
      </xdr:nvSpPr>
      <xdr:spPr>
        <a:xfrm>
          <a:off x="13145135" y="626173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49530</xdr:rowOff>
    </xdr:from>
    <xdr:ext cx="402590" cy="258445"/>
    <xdr:sp macro="" textlink="">
      <xdr:nvSpPr>
        <xdr:cNvPr id="451" name="n_4aveValue【一般廃棄物処理施設】&#10;有形固定資産減価償却率"/>
        <xdr:cNvSpPr txBox="1"/>
      </xdr:nvSpPr>
      <xdr:spPr>
        <a:xfrm>
          <a:off x="12276455" y="625602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97790</xdr:rowOff>
    </xdr:from>
    <xdr:ext cx="405130" cy="256540"/>
    <xdr:sp macro="" textlink="">
      <xdr:nvSpPr>
        <xdr:cNvPr id="452" name="n_1mainValue【一般廃棄物処理施設】&#10;有形固定資産減価償却率"/>
        <xdr:cNvSpPr txBox="1"/>
      </xdr:nvSpPr>
      <xdr:spPr>
        <a:xfrm>
          <a:off x="14859635" y="58013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50165</xdr:rowOff>
    </xdr:from>
    <xdr:ext cx="401955" cy="258445"/>
    <xdr:sp macro="" textlink="">
      <xdr:nvSpPr>
        <xdr:cNvPr id="453" name="n_2mainValue【一般廃棄物処理施設】&#10;有形固定資産減価償却率"/>
        <xdr:cNvSpPr txBox="1"/>
      </xdr:nvSpPr>
      <xdr:spPr>
        <a:xfrm>
          <a:off x="14008735" y="575373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34</xdr:row>
      <xdr:rowOff>10160</xdr:rowOff>
    </xdr:from>
    <xdr:ext cx="401955" cy="258445"/>
    <xdr:sp macro="" textlink="">
      <xdr:nvSpPr>
        <xdr:cNvPr id="454" name="n_3mainValue【一般廃棄物処理施設】&#10;有形固定資産減価償却率"/>
        <xdr:cNvSpPr txBox="1"/>
      </xdr:nvSpPr>
      <xdr:spPr>
        <a:xfrm>
          <a:off x="13145135" y="571373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33</xdr:row>
      <xdr:rowOff>135890</xdr:rowOff>
    </xdr:from>
    <xdr:ext cx="402590" cy="259080"/>
    <xdr:sp macro="" textlink="">
      <xdr:nvSpPr>
        <xdr:cNvPr id="455" name="n_4mainValue【一般廃棄物処理施設】&#10;有形固定資産減価償却率"/>
        <xdr:cNvSpPr txBox="1"/>
      </xdr:nvSpPr>
      <xdr:spPr>
        <a:xfrm>
          <a:off x="12276455" y="56718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6" name="正方形/長方形 455"/>
        <xdr:cNvSpPr/>
      </xdr:nvSpPr>
      <xdr:spPr>
        <a:xfrm>
          <a:off x="17800320" y="410337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7" name="正方形/長方形 456"/>
        <xdr:cNvSpPr/>
      </xdr:nvSpPr>
      <xdr:spPr>
        <a:xfrm>
          <a:off x="17927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8" name="正方形/長方形 457"/>
        <xdr:cNvSpPr/>
      </xdr:nvSpPr>
      <xdr:spPr>
        <a:xfrm>
          <a:off x="17927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9" name="正方形/長方形 458"/>
        <xdr:cNvSpPr/>
      </xdr:nvSpPr>
      <xdr:spPr>
        <a:xfrm>
          <a:off x="1891284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60" name="正方形/長方形 459"/>
        <xdr:cNvSpPr/>
      </xdr:nvSpPr>
      <xdr:spPr>
        <a:xfrm>
          <a:off x="1891284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1" name="正方形/長方形 460"/>
        <xdr:cNvSpPr/>
      </xdr:nvSpPr>
      <xdr:spPr>
        <a:xfrm>
          <a:off x="2002536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2" name="正方形/長方形 461"/>
        <xdr:cNvSpPr/>
      </xdr:nvSpPr>
      <xdr:spPr>
        <a:xfrm>
          <a:off x="2002536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67,570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3" name="正方形/長方形 462"/>
        <xdr:cNvSpPr/>
      </xdr:nvSpPr>
      <xdr:spPr>
        <a:xfrm>
          <a:off x="17800320" y="521970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464" name="テキスト ボックス 463"/>
        <xdr:cNvSpPr txBox="1"/>
      </xdr:nvSpPr>
      <xdr:spPr>
        <a:xfrm>
          <a:off x="17767300" y="503301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5" name="直線コネクタ 464"/>
        <xdr:cNvCxnSpPr/>
      </xdr:nvCxnSpPr>
      <xdr:spPr>
        <a:xfrm>
          <a:off x="17800320" y="7456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66" name="直線コネクタ 465"/>
        <xdr:cNvCxnSpPr/>
      </xdr:nvCxnSpPr>
      <xdr:spPr>
        <a:xfrm>
          <a:off x="17800320" y="713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121920</xdr:rowOff>
    </xdr:from>
    <xdr:ext cx="246380" cy="255905"/>
    <xdr:sp macro="" textlink="">
      <xdr:nvSpPr>
        <xdr:cNvPr id="467" name="テキスト ボックス 466"/>
        <xdr:cNvSpPr txBox="1"/>
      </xdr:nvSpPr>
      <xdr:spPr>
        <a:xfrm>
          <a:off x="17561560" y="699897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68" name="直線コネクタ 467"/>
        <xdr:cNvCxnSpPr/>
      </xdr:nvCxnSpPr>
      <xdr:spPr>
        <a:xfrm>
          <a:off x="17800320" y="68186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137795</xdr:rowOff>
    </xdr:from>
    <xdr:ext cx="593090" cy="259080"/>
    <xdr:sp macro="" textlink="">
      <xdr:nvSpPr>
        <xdr:cNvPr id="469" name="テキスト ボックス 468"/>
        <xdr:cNvSpPr txBox="1"/>
      </xdr:nvSpPr>
      <xdr:spPr>
        <a:xfrm>
          <a:off x="17225010" y="66795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70" name="直線コネクタ 469"/>
        <xdr:cNvCxnSpPr/>
      </xdr:nvCxnSpPr>
      <xdr:spPr>
        <a:xfrm>
          <a:off x="17800320" y="6499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37</xdr:row>
      <xdr:rowOff>154940</xdr:rowOff>
    </xdr:from>
    <xdr:ext cx="593090" cy="256540"/>
    <xdr:sp macro="" textlink="">
      <xdr:nvSpPr>
        <xdr:cNvPr id="471" name="テキスト ボックス 470"/>
        <xdr:cNvSpPr txBox="1"/>
      </xdr:nvSpPr>
      <xdr:spPr>
        <a:xfrm>
          <a:off x="17225010" y="636143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72" name="直線コネクタ 471"/>
        <xdr:cNvCxnSpPr/>
      </xdr:nvCxnSpPr>
      <xdr:spPr>
        <a:xfrm>
          <a:off x="17800320" y="61804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167640</xdr:rowOff>
    </xdr:from>
    <xdr:ext cx="593090" cy="258445"/>
    <xdr:sp macro="" textlink="">
      <xdr:nvSpPr>
        <xdr:cNvPr id="473" name="テキスト ボックス 472"/>
        <xdr:cNvSpPr txBox="1"/>
      </xdr:nvSpPr>
      <xdr:spPr>
        <a:xfrm>
          <a:off x="17225010" y="6038850"/>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158750</xdr:rowOff>
    </xdr:from>
    <xdr:to xmlns:xdr="http://schemas.openxmlformats.org/drawingml/2006/spreadsheetDrawing">
      <xdr:col>120</xdr:col>
      <xdr:colOff>114300</xdr:colOff>
      <xdr:row>34</xdr:row>
      <xdr:rowOff>158750</xdr:rowOff>
    </xdr:to>
    <xdr:cxnSp macro="">
      <xdr:nvCxnSpPr>
        <xdr:cNvPr id="474" name="直線コネクタ 473"/>
        <xdr:cNvCxnSpPr/>
      </xdr:nvCxnSpPr>
      <xdr:spPr>
        <a:xfrm>
          <a:off x="17800320" y="58623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15875</xdr:rowOff>
    </xdr:from>
    <xdr:ext cx="593090" cy="258445"/>
    <xdr:sp macro="" textlink="">
      <xdr:nvSpPr>
        <xdr:cNvPr id="475" name="テキスト ボックス 474"/>
        <xdr:cNvSpPr txBox="1"/>
      </xdr:nvSpPr>
      <xdr:spPr>
        <a:xfrm>
          <a:off x="17225010" y="571944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76" name="直線コネクタ 475"/>
        <xdr:cNvCxnSpPr/>
      </xdr:nvCxnSpPr>
      <xdr:spPr>
        <a:xfrm>
          <a:off x="17800320" y="55384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31750</xdr:rowOff>
    </xdr:from>
    <xdr:ext cx="593090" cy="255905"/>
    <xdr:sp macro="" textlink="">
      <xdr:nvSpPr>
        <xdr:cNvPr id="477" name="テキスト ボックス 476"/>
        <xdr:cNvSpPr txBox="1"/>
      </xdr:nvSpPr>
      <xdr:spPr>
        <a:xfrm>
          <a:off x="17225010" y="540004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8" name="直線コネクタ 477"/>
        <xdr:cNvCxnSpPr/>
      </xdr:nvCxnSpPr>
      <xdr:spPr>
        <a:xfrm>
          <a:off x="17800320" y="5219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3090" cy="258445"/>
    <xdr:sp macro="" textlink="">
      <xdr:nvSpPr>
        <xdr:cNvPr id="479" name="テキスト ボックス 478"/>
        <xdr:cNvSpPr txBox="1"/>
      </xdr:nvSpPr>
      <xdr:spPr>
        <a:xfrm>
          <a:off x="17225010" y="5081270"/>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80" name="【一般廃棄物処理施設】&#10;一人当たり有形固定資産（償却資産）額グラフ枠"/>
        <xdr:cNvSpPr/>
      </xdr:nvSpPr>
      <xdr:spPr>
        <a:xfrm>
          <a:off x="17800320" y="521970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69850</xdr:rowOff>
    </xdr:from>
    <xdr:to xmlns:xdr="http://schemas.openxmlformats.org/drawingml/2006/spreadsheetDrawing">
      <xdr:col>116</xdr:col>
      <xdr:colOff>62865</xdr:colOff>
      <xdr:row>42</xdr:row>
      <xdr:rowOff>86360</xdr:rowOff>
    </xdr:to>
    <xdr:cxnSp macro="">
      <xdr:nvCxnSpPr>
        <xdr:cNvPr id="481" name="直線コネクタ 480"/>
        <xdr:cNvCxnSpPr/>
      </xdr:nvCxnSpPr>
      <xdr:spPr>
        <a:xfrm flipV="1">
          <a:off x="21571585" y="560578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90170</xdr:rowOff>
    </xdr:from>
    <xdr:ext cx="469900" cy="258445"/>
    <xdr:sp macro="" textlink="">
      <xdr:nvSpPr>
        <xdr:cNvPr id="482" name="【一般廃棄物処理施設】&#10;一人当たり有形固定資産（償却資産）額最小値テキスト"/>
        <xdr:cNvSpPr txBox="1"/>
      </xdr:nvSpPr>
      <xdr:spPr>
        <a:xfrm>
          <a:off x="21610320" y="71348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86360</xdr:rowOff>
    </xdr:from>
    <xdr:to xmlns:xdr="http://schemas.openxmlformats.org/drawingml/2006/spreadsheetDrawing">
      <xdr:col>116</xdr:col>
      <xdr:colOff>152400</xdr:colOff>
      <xdr:row>42</xdr:row>
      <xdr:rowOff>86360</xdr:rowOff>
    </xdr:to>
    <xdr:cxnSp macro="">
      <xdr:nvCxnSpPr>
        <xdr:cNvPr id="483" name="直線コネクタ 482"/>
        <xdr:cNvCxnSpPr/>
      </xdr:nvCxnSpPr>
      <xdr:spPr>
        <a:xfrm>
          <a:off x="21488400" y="71310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16510</xdr:rowOff>
    </xdr:from>
    <xdr:ext cx="598805" cy="258445"/>
    <xdr:sp macro="" textlink="">
      <xdr:nvSpPr>
        <xdr:cNvPr id="484" name="【一般廃棄物処理施設】&#10;一人当たり有形固定資産（償却資産）額最大値テキスト"/>
        <xdr:cNvSpPr txBox="1"/>
      </xdr:nvSpPr>
      <xdr:spPr>
        <a:xfrm>
          <a:off x="21610320" y="53848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479,432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69850</xdr:rowOff>
    </xdr:from>
    <xdr:to xmlns:xdr="http://schemas.openxmlformats.org/drawingml/2006/spreadsheetDrawing">
      <xdr:col>116</xdr:col>
      <xdr:colOff>152400</xdr:colOff>
      <xdr:row>33</xdr:row>
      <xdr:rowOff>69850</xdr:rowOff>
    </xdr:to>
    <xdr:cxnSp macro="">
      <xdr:nvCxnSpPr>
        <xdr:cNvPr id="485" name="直線コネクタ 484"/>
        <xdr:cNvCxnSpPr/>
      </xdr:nvCxnSpPr>
      <xdr:spPr>
        <a:xfrm>
          <a:off x="21488400" y="56057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24130</xdr:rowOff>
    </xdr:from>
    <xdr:ext cx="598805" cy="259080"/>
    <xdr:sp macro="" textlink="">
      <xdr:nvSpPr>
        <xdr:cNvPr id="486" name="【一般廃棄物処理施設】&#10;一人当たり有形固定資産（償却資産）額平均値テキスト"/>
        <xdr:cNvSpPr txBox="1"/>
      </xdr:nvSpPr>
      <xdr:spPr>
        <a:xfrm>
          <a:off x="21610320" y="67335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103,843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45720</xdr:rowOff>
    </xdr:from>
    <xdr:to xmlns:xdr="http://schemas.openxmlformats.org/drawingml/2006/spreadsheetDrawing">
      <xdr:col>116</xdr:col>
      <xdr:colOff>114300</xdr:colOff>
      <xdr:row>40</xdr:row>
      <xdr:rowOff>147320</xdr:rowOff>
    </xdr:to>
    <xdr:sp macro="" textlink="">
      <xdr:nvSpPr>
        <xdr:cNvPr id="487" name="フローチャート: 判断 486"/>
        <xdr:cNvSpPr/>
      </xdr:nvSpPr>
      <xdr:spPr>
        <a:xfrm>
          <a:off x="21521420" y="675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62230</xdr:rowOff>
    </xdr:from>
    <xdr:to xmlns:xdr="http://schemas.openxmlformats.org/drawingml/2006/spreadsheetDrawing">
      <xdr:col>112</xdr:col>
      <xdr:colOff>38100</xdr:colOff>
      <xdr:row>40</xdr:row>
      <xdr:rowOff>163830</xdr:rowOff>
    </xdr:to>
    <xdr:sp macro="" textlink="">
      <xdr:nvSpPr>
        <xdr:cNvPr id="488" name="フローチャート: 判断 487"/>
        <xdr:cNvSpPr/>
      </xdr:nvSpPr>
      <xdr:spPr>
        <a:xfrm>
          <a:off x="20708620" y="67716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92075</xdr:rowOff>
    </xdr:from>
    <xdr:to xmlns:xdr="http://schemas.openxmlformats.org/drawingml/2006/spreadsheetDrawing">
      <xdr:col>107</xdr:col>
      <xdr:colOff>101600</xdr:colOff>
      <xdr:row>41</xdr:row>
      <xdr:rowOff>22225</xdr:rowOff>
    </xdr:to>
    <xdr:sp macro="" textlink="">
      <xdr:nvSpPr>
        <xdr:cNvPr id="489" name="フローチャート: 判断 488"/>
        <xdr:cNvSpPr/>
      </xdr:nvSpPr>
      <xdr:spPr>
        <a:xfrm>
          <a:off x="19839940" y="6801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123825</xdr:rowOff>
    </xdr:from>
    <xdr:to xmlns:xdr="http://schemas.openxmlformats.org/drawingml/2006/spreadsheetDrawing">
      <xdr:col>102</xdr:col>
      <xdr:colOff>165100</xdr:colOff>
      <xdr:row>41</xdr:row>
      <xdr:rowOff>53975</xdr:rowOff>
    </xdr:to>
    <xdr:sp macro="" textlink="">
      <xdr:nvSpPr>
        <xdr:cNvPr id="490" name="フローチャート: 判断 489"/>
        <xdr:cNvSpPr/>
      </xdr:nvSpPr>
      <xdr:spPr>
        <a:xfrm>
          <a:off x="18976340" y="6833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140335</xdr:rowOff>
    </xdr:from>
    <xdr:to xmlns:xdr="http://schemas.openxmlformats.org/drawingml/2006/spreadsheetDrawing">
      <xdr:col>98</xdr:col>
      <xdr:colOff>38100</xdr:colOff>
      <xdr:row>41</xdr:row>
      <xdr:rowOff>69850</xdr:rowOff>
    </xdr:to>
    <xdr:sp macro="" textlink="">
      <xdr:nvSpPr>
        <xdr:cNvPr id="491" name="フローチャート: 判断 490"/>
        <xdr:cNvSpPr/>
      </xdr:nvSpPr>
      <xdr:spPr>
        <a:xfrm>
          <a:off x="18112740" y="6849745"/>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1365" cy="258445"/>
    <xdr:sp macro="" textlink="">
      <xdr:nvSpPr>
        <xdr:cNvPr id="492" name="テキスト ボックス 491"/>
        <xdr:cNvSpPr txBox="1"/>
      </xdr:nvSpPr>
      <xdr:spPr>
        <a:xfrm>
          <a:off x="213868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8445"/>
    <xdr:sp macro="" textlink="">
      <xdr:nvSpPr>
        <xdr:cNvPr id="493" name="テキスト ボックス 492"/>
        <xdr:cNvSpPr txBox="1"/>
      </xdr:nvSpPr>
      <xdr:spPr>
        <a:xfrm>
          <a:off x="205740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1365" cy="258445"/>
    <xdr:sp macro="" textlink="">
      <xdr:nvSpPr>
        <xdr:cNvPr id="494" name="テキスト ボックス 493"/>
        <xdr:cNvSpPr txBox="1"/>
      </xdr:nvSpPr>
      <xdr:spPr>
        <a:xfrm>
          <a:off x="1970532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495" name="テキスト ボックス 494"/>
        <xdr:cNvSpPr txBox="1"/>
      </xdr:nvSpPr>
      <xdr:spPr>
        <a:xfrm>
          <a:off x="1884172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8445"/>
    <xdr:sp macro="" textlink="">
      <xdr:nvSpPr>
        <xdr:cNvPr id="496" name="テキスト ボックス 495"/>
        <xdr:cNvSpPr txBox="1"/>
      </xdr:nvSpPr>
      <xdr:spPr>
        <a:xfrm>
          <a:off x="1797812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58420</xdr:rowOff>
    </xdr:from>
    <xdr:to xmlns:xdr="http://schemas.openxmlformats.org/drawingml/2006/spreadsheetDrawing">
      <xdr:col>116</xdr:col>
      <xdr:colOff>114300</xdr:colOff>
      <xdr:row>39</xdr:row>
      <xdr:rowOff>160020</xdr:rowOff>
    </xdr:to>
    <xdr:sp macro="" textlink="">
      <xdr:nvSpPr>
        <xdr:cNvPr id="497" name="楕円 496"/>
        <xdr:cNvSpPr/>
      </xdr:nvSpPr>
      <xdr:spPr>
        <a:xfrm>
          <a:off x="2152142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81280</xdr:rowOff>
    </xdr:from>
    <xdr:ext cx="598805" cy="259080"/>
    <xdr:sp macro="" textlink="">
      <xdr:nvSpPr>
        <xdr:cNvPr id="498" name="【一般廃棄物処理施設】&#10;一人当たり有形固定資産（償却資産）額該当値テキスト"/>
        <xdr:cNvSpPr txBox="1"/>
      </xdr:nvSpPr>
      <xdr:spPr>
        <a:xfrm>
          <a:off x="21610320" y="6455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106680</xdr:rowOff>
    </xdr:from>
    <xdr:to xmlns:xdr="http://schemas.openxmlformats.org/drawingml/2006/spreadsheetDrawing">
      <xdr:col>112</xdr:col>
      <xdr:colOff>38100</xdr:colOff>
      <xdr:row>40</xdr:row>
      <xdr:rowOff>36830</xdr:rowOff>
    </xdr:to>
    <xdr:sp macro="" textlink="">
      <xdr:nvSpPr>
        <xdr:cNvPr id="499" name="楕円 498"/>
        <xdr:cNvSpPr/>
      </xdr:nvSpPr>
      <xdr:spPr>
        <a:xfrm>
          <a:off x="20708620" y="66484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109220</xdr:rowOff>
    </xdr:from>
    <xdr:to xmlns:xdr="http://schemas.openxmlformats.org/drawingml/2006/spreadsheetDrawing">
      <xdr:col>116</xdr:col>
      <xdr:colOff>63500</xdr:colOff>
      <xdr:row>39</xdr:row>
      <xdr:rowOff>157480</xdr:rowOff>
    </xdr:to>
    <xdr:cxnSp macro="">
      <xdr:nvCxnSpPr>
        <xdr:cNvPr id="500" name="直線コネクタ 499"/>
        <xdr:cNvCxnSpPr/>
      </xdr:nvCxnSpPr>
      <xdr:spPr>
        <a:xfrm flipV="1">
          <a:off x="20759420" y="6650990"/>
          <a:ext cx="8128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113665</xdr:rowOff>
    </xdr:from>
    <xdr:to xmlns:xdr="http://schemas.openxmlformats.org/drawingml/2006/spreadsheetDrawing">
      <xdr:col>107</xdr:col>
      <xdr:colOff>101600</xdr:colOff>
      <xdr:row>40</xdr:row>
      <xdr:rowOff>43815</xdr:rowOff>
    </xdr:to>
    <xdr:sp macro="" textlink="">
      <xdr:nvSpPr>
        <xdr:cNvPr id="501" name="楕円 500"/>
        <xdr:cNvSpPr/>
      </xdr:nvSpPr>
      <xdr:spPr>
        <a:xfrm>
          <a:off x="19839940" y="6655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157480</xdr:rowOff>
    </xdr:from>
    <xdr:to xmlns:xdr="http://schemas.openxmlformats.org/drawingml/2006/spreadsheetDrawing">
      <xdr:col>111</xdr:col>
      <xdr:colOff>177800</xdr:colOff>
      <xdr:row>39</xdr:row>
      <xdr:rowOff>164465</xdr:rowOff>
    </xdr:to>
    <xdr:cxnSp macro="">
      <xdr:nvCxnSpPr>
        <xdr:cNvPr id="502" name="直線コネクタ 501"/>
        <xdr:cNvCxnSpPr/>
      </xdr:nvCxnSpPr>
      <xdr:spPr>
        <a:xfrm flipV="1">
          <a:off x="19890740" y="6699250"/>
          <a:ext cx="8686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85090</xdr:rowOff>
    </xdr:from>
    <xdr:to xmlns:xdr="http://schemas.openxmlformats.org/drawingml/2006/spreadsheetDrawing">
      <xdr:col>102</xdr:col>
      <xdr:colOff>165100</xdr:colOff>
      <xdr:row>40</xdr:row>
      <xdr:rowOff>15240</xdr:rowOff>
    </xdr:to>
    <xdr:sp macro="" textlink="">
      <xdr:nvSpPr>
        <xdr:cNvPr id="503" name="楕円 502"/>
        <xdr:cNvSpPr/>
      </xdr:nvSpPr>
      <xdr:spPr>
        <a:xfrm>
          <a:off x="18976340" y="6626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135890</xdr:rowOff>
    </xdr:from>
    <xdr:to xmlns:xdr="http://schemas.openxmlformats.org/drawingml/2006/spreadsheetDrawing">
      <xdr:col>107</xdr:col>
      <xdr:colOff>50800</xdr:colOff>
      <xdr:row>39</xdr:row>
      <xdr:rowOff>164465</xdr:rowOff>
    </xdr:to>
    <xdr:cxnSp macro="">
      <xdr:nvCxnSpPr>
        <xdr:cNvPr id="504" name="直線コネクタ 503"/>
        <xdr:cNvCxnSpPr/>
      </xdr:nvCxnSpPr>
      <xdr:spPr>
        <a:xfrm>
          <a:off x="19027140" y="6677660"/>
          <a:ext cx="8636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92710</xdr:rowOff>
    </xdr:from>
    <xdr:to xmlns:xdr="http://schemas.openxmlformats.org/drawingml/2006/spreadsheetDrawing">
      <xdr:col>98</xdr:col>
      <xdr:colOff>38100</xdr:colOff>
      <xdr:row>40</xdr:row>
      <xdr:rowOff>22860</xdr:rowOff>
    </xdr:to>
    <xdr:sp macro="" textlink="">
      <xdr:nvSpPr>
        <xdr:cNvPr id="505" name="楕円 504"/>
        <xdr:cNvSpPr/>
      </xdr:nvSpPr>
      <xdr:spPr>
        <a:xfrm>
          <a:off x="18112740" y="663448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39</xdr:row>
      <xdr:rowOff>135890</xdr:rowOff>
    </xdr:from>
    <xdr:to xmlns:xdr="http://schemas.openxmlformats.org/drawingml/2006/spreadsheetDrawing">
      <xdr:col>102</xdr:col>
      <xdr:colOff>114300</xdr:colOff>
      <xdr:row>39</xdr:row>
      <xdr:rowOff>143510</xdr:rowOff>
    </xdr:to>
    <xdr:cxnSp macro="">
      <xdr:nvCxnSpPr>
        <xdr:cNvPr id="506" name="直線コネクタ 505"/>
        <xdr:cNvCxnSpPr/>
      </xdr:nvCxnSpPr>
      <xdr:spPr>
        <a:xfrm flipV="1">
          <a:off x="18163540" y="6677660"/>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40</xdr:row>
      <xdr:rowOff>154940</xdr:rowOff>
    </xdr:from>
    <xdr:ext cx="534670" cy="256540"/>
    <xdr:sp macro="" textlink="">
      <xdr:nvSpPr>
        <xdr:cNvPr id="507" name="n_1aveValue【一般廃棄物処理施設】&#10;一人当たり有形固定資産（償却資産）額"/>
        <xdr:cNvSpPr txBox="1"/>
      </xdr:nvSpPr>
      <xdr:spPr>
        <a:xfrm>
          <a:off x="20484465" y="68643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41</xdr:row>
      <xdr:rowOff>13335</xdr:rowOff>
    </xdr:from>
    <xdr:ext cx="531495" cy="258445"/>
    <xdr:sp macro="" textlink="">
      <xdr:nvSpPr>
        <xdr:cNvPr id="508" name="n_2aveValue【一般廃棄物処理施設】&#10;一人当たり有形固定資産（償却資産）額"/>
        <xdr:cNvSpPr txBox="1"/>
      </xdr:nvSpPr>
      <xdr:spPr>
        <a:xfrm>
          <a:off x="19633565" y="689038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41</xdr:row>
      <xdr:rowOff>45085</xdr:rowOff>
    </xdr:from>
    <xdr:ext cx="532130" cy="258445"/>
    <xdr:sp macro="" textlink="">
      <xdr:nvSpPr>
        <xdr:cNvPr id="509" name="n_3aveValue【一般廃棄物処理施設】&#10;一人当たり有形固定資産（償却資産）額"/>
        <xdr:cNvSpPr txBox="1"/>
      </xdr:nvSpPr>
      <xdr:spPr>
        <a:xfrm>
          <a:off x="18764885" y="692213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41</xdr:row>
      <xdr:rowOff>60960</xdr:rowOff>
    </xdr:from>
    <xdr:ext cx="531495" cy="259080"/>
    <xdr:sp macro="" textlink="">
      <xdr:nvSpPr>
        <xdr:cNvPr id="510" name="n_4aveValue【一般廃棄物処理施設】&#10;一人当たり有形固定資産（償却資産）額"/>
        <xdr:cNvSpPr txBox="1"/>
      </xdr:nvSpPr>
      <xdr:spPr>
        <a:xfrm>
          <a:off x="17901285" y="6938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38</xdr:row>
      <xdr:rowOff>53340</xdr:rowOff>
    </xdr:from>
    <xdr:ext cx="595630" cy="255905"/>
    <xdr:sp macro="" textlink="">
      <xdr:nvSpPr>
        <xdr:cNvPr id="511" name="n_1mainValue【一般廃棄物処理施設】&#10;一人当たり有形固定資産（償却資産）額"/>
        <xdr:cNvSpPr txBox="1"/>
      </xdr:nvSpPr>
      <xdr:spPr>
        <a:xfrm>
          <a:off x="20452080" y="642747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137,530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38</xdr:row>
      <xdr:rowOff>60325</xdr:rowOff>
    </xdr:from>
    <xdr:ext cx="596265" cy="259080"/>
    <xdr:sp macro="" textlink="">
      <xdr:nvSpPr>
        <xdr:cNvPr id="512" name="n_2mainValue【一般廃棄物処理施設】&#10;一人当たり有形固定資産（償却資産）額"/>
        <xdr:cNvSpPr txBox="1"/>
      </xdr:nvSpPr>
      <xdr:spPr>
        <a:xfrm>
          <a:off x="19601180" y="64344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135,567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38</xdr:row>
      <xdr:rowOff>31750</xdr:rowOff>
    </xdr:from>
    <xdr:ext cx="595630" cy="255905"/>
    <xdr:sp macro="" textlink="">
      <xdr:nvSpPr>
        <xdr:cNvPr id="513" name="n_3mainValue【一般廃棄物処理施設】&#10;一人当たり有形固定資産（償却資産）額"/>
        <xdr:cNvSpPr txBox="1"/>
      </xdr:nvSpPr>
      <xdr:spPr>
        <a:xfrm>
          <a:off x="18732500" y="640588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144,206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38</xdr:row>
      <xdr:rowOff>39370</xdr:rowOff>
    </xdr:from>
    <xdr:ext cx="595630" cy="259080"/>
    <xdr:sp macro="" textlink="">
      <xdr:nvSpPr>
        <xdr:cNvPr id="514" name="n_4mainValue【一般廃棄物処理施設】&#10;一人当たり有形固定資産（償却資産）額"/>
        <xdr:cNvSpPr txBox="1"/>
      </xdr:nvSpPr>
      <xdr:spPr>
        <a:xfrm>
          <a:off x="17868900" y="64135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5" name="正方形/長方形 514"/>
        <xdr:cNvSpPr/>
      </xdr:nvSpPr>
      <xdr:spPr>
        <a:xfrm>
          <a:off x="12115800" y="782955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6" name="正方形/長方形 515"/>
        <xdr:cNvSpPr/>
      </xdr:nvSpPr>
      <xdr:spPr>
        <a:xfrm>
          <a:off x="122377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7" name="正方形/長方形 516"/>
        <xdr:cNvSpPr/>
      </xdr:nvSpPr>
      <xdr:spPr>
        <a:xfrm>
          <a:off x="122377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8" name="正方形/長方形 517"/>
        <xdr:cNvSpPr/>
      </xdr:nvSpPr>
      <xdr:spPr>
        <a:xfrm>
          <a:off x="13228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9" name="正方形/長方形 518"/>
        <xdr:cNvSpPr/>
      </xdr:nvSpPr>
      <xdr:spPr>
        <a:xfrm>
          <a:off x="13228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20" name="正方形/長方形 519"/>
        <xdr:cNvSpPr/>
      </xdr:nvSpPr>
      <xdr:spPr>
        <a:xfrm>
          <a:off x="1434084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21" name="正方形/長方形 520"/>
        <xdr:cNvSpPr/>
      </xdr:nvSpPr>
      <xdr:spPr>
        <a:xfrm>
          <a:off x="1434084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2" name="正方形/長方形 521"/>
        <xdr:cNvSpPr/>
      </xdr:nvSpPr>
      <xdr:spPr>
        <a:xfrm>
          <a:off x="12115800" y="894588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275" cy="225425"/>
    <xdr:sp macro="" textlink="">
      <xdr:nvSpPr>
        <xdr:cNvPr id="523" name="テキスト ボックス 522"/>
        <xdr:cNvSpPr txBox="1"/>
      </xdr:nvSpPr>
      <xdr:spPr>
        <a:xfrm>
          <a:off x="12077700" y="875919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4" name="直線コネクタ 523"/>
        <xdr:cNvCxnSpPr/>
      </xdr:nvCxnSpPr>
      <xdr:spPr>
        <a:xfrm>
          <a:off x="1211580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820" cy="255905"/>
    <xdr:sp macro="" textlink="">
      <xdr:nvSpPr>
        <xdr:cNvPr id="525" name="テキスト ボックス 524"/>
        <xdr:cNvSpPr txBox="1"/>
      </xdr:nvSpPr>
      <xdr:spPr>
        <a:xfrm>
          <a:off x="11663680" y="11043920"/>
          <a:ext cx="464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26" name="直線コネクタ 525"/>
        <xdr:cNvCxnSpPr/>
      </xdr:nvCxnSpPr>
      <xdr:spPr>
        <a:xfrm>
          <a:off x="12115800" y="108635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4820" cy="258445"/>
    <xdr:sp macro="" textlink="">
      <xdr:nvSpPr>
        <xdr:cNvPr id="527" name="テキスト ボックス 526"/>
        <xdr:cNvSpPr txBox="1"/>
      </xdr:nvSpPr>
      <xdr:spPr>
        <a:xfrm>
          <a:off x="11663680" y="1072515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8" name="直線コネクタ 527"/>
        <xdr:cNvCxnSpPr/>
      </xdr:nvCxnSpPr>
      <xdr:spPr>
        <a:xfrm>
          <a:off x="12115800" y="10544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9" name="テキスト ボックス 528"/>
        <xdr:cNvSpPr txBox="1"/>
      </xdr:nvSpPr>
      <xdr:spPr>
        <a:xfrm>
          <a:off x="11722735" y="104019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30" name="直線コネクタ 529"/>
        <xdr:cNvCxnSpPr/>
      </xdr:nvCxnSpPr>
      <xdr:spPr>
        <a:xfrm>
          <a:off x="12115800" y="102254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6540"/>
    <xdr:sp macro="" textlink="">
      <xdr:nvSpPr>
        <xdr:cNvPr id="531" name="テキスト ボックス 530"/>
        <xdr:cNvSpPr txBox="1"/>
      </xdr:nvSpPr>
      <xdr:spPr>
        <a:xfrm>
          <a:off x="11722735" y="100831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32" name="直線コネクタ 531"/>
        <xdr:cNvCxnSpPr/>
      </xdr:nvCxnSpPr>
      <xdr:spPr>
        <a:xfrm>
          <a:off x="12115800" y="99028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33" name="テキスト ボックス 532"/>
        <xdr:cNvSpPr txBox="1"/>
      </xdr:nvSpPr>
      <xdr:spPr>
        <a:xfrm>
          <a:off x="11722735" y="97643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34" name="直線コネクタ 533"/>
        <xdr:cNvCxnSpPr/>
      </xdr:nvCxnSpPr>
      <xdr:spPr>
        <a:xfrm>
          <a:off x="12115800" y="95840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5905"/>
    <xdr:sp macro="" textlink="">
      <xdr:nvSpPr>
        <xdr:cNvPr id="535" name="テキスト ボックス 534"/>
        <xdr:cNvSpPr txBox="1"/>
      </xdr:nvSpPr>
      <xdr:spPr>
        <a:xfrm>
          <a:off x="11722735" y="944562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36" name="直線コネクタ 535"/>
        <xdr:cNvCxnSpPr/>
      </xdr:nvCxnSpPr>
      <xdr:spPr>
        <a:xfrm>
          <a:off x="12115800" y="92646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6550" cy="258445"/>
    <xdr:sp macro="" textlink="">
      <xdr:nvSpPr>
        <xdr:cNvPr id="537" name="テキスト ボックス 536"/>
        <xdr:cNvSpPr txBox="1"/>
      </xdr:nvSpPr>
      <xdr:spPr>
        <a:xfrm>
          <a:off x="11786870" y="9126220"/>
          <a:ext cx="336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8" name="直線コネクタ 537"/>
        <xdr:cNvCxnSpPr/>
      </xdr:nvCxnSpPr>
      <xdr:spPr>
        <a:xfrm>
          <a:off x="1211580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9" name="【保健センター・保健所】&#10;有形固定資産減価償却率グラフ枠"/>
        <xdr:cNvSpPr/>
      </xdr:nvSpPr>
      <xdr:spPr>
        <a:xfrm>
          <a:off x="12115800" y="894588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40640</xdr:rowOff>
    </xdr:from>
    <xdr:to xmlns:xdr="http://schemas.openxmlformats.org/drawingml/2006/spreadsheetDrawing">
      <xdr:col>85</xdr:col>
      <xdr:colOff>126365</xdr:colOff>
      <xdr:row>63</xdr:row>
      <xdr:rowOff>123825</xdr:rowOff>
    </xdr:to>
    <xdr:cxnSp macro="">
      <xdr:nvCxnSpPr>
        <xdr:cNvPr id="540" name="直線コネクタ 539"/>
        <xdr:cNvCxnSpPr/>
      </xdr:nvCxnSpPr>
      <xdr:spPr>
        <a:xfrm flipV="1">
          <a:off x="15887065" y="9264650"/>
          <a:ext cx="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127635</xdr:rowOff>
    </xdr:from>
    <xdr:ext cx="405130" cy="258445"/>
    <xdr:sp macro="" textlink="">
      <xdr:nvSpPr>
        <xdr:cNvPr id="541" name="【保健センター・保健所】&#10;有形固定資産減価償却率最小値テキスト"/>
        <xdr:cNvSpPr txBox="1"/>
      </xdr:nvSpPr>
      <xdr:spPr>
        <a:xfrm>
          <a:off x="15925800" y="106927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123825</xdr:rowOff>
    </xdr:from>
    <xdr:to xmlns:xdr="http://schemas.openxmlformats.org/drawingml/2006/spreadsheetDrawing">
      <xdr:col>86</xdr:col>
      <xdr:colOff>25400</xdr:colOff>
      <xdr:row>63</xdr:row>
      <xdr:rowOff>123825</xdr:rowOff>
    </xdr:to>
    <xdr:cxnSp macro="">
      <xdr:nvCxnSpPr>
        <xdr:cNvPr id="542" name="直線コネクタ 541"/>
        <xdr:cNvCxnSpPr/>
      </xdr:nvCxnSpPr>
      <xdr:spPr>
        <a:xfrm>
          <a:off x="15798800" y="106889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158750</xdr:rowOff>
    </xdr:from>
    <xdr:ext cx="340360" cy="258445"/>
    <xdr:sp macro="" textlink="">
      <xdr:nvSpPr>
        <xdr:cNvPr id="543" name="【保健センター・保健所】&#10;有形固定資産減価償却率最大値テキスト"/>
        <xdr:cNvSpPr txBox="1"/>
      </xdr:nvSpPr>
      <xdr:spPr>
        <a:xfrm>
          <a:off x="15925800" y="904748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40640</xdr:rowOff>
    </xdr:from>
    <xdr:to xmlns:xdr="http://schemas.openxmlformats.org/drawingml/2006/spreadsheetDrawing">
      <xdr:col>86</xdr:col>
      <xdr:colOff>25400</xdr:colOff>
      <xdr:row>55</xdr:row>
      <xdr:rowOff>40640</xdr:rowOff>
    </xdr:to>
    <xdr:cxnSp macro="">
      <xdr:nvCxnSpPr>
        <xdr:cNvPr id="544" name="直線コネクタ 543"/>
        <xdr:cNvCxnSpPr/>
      </xdr:nvCxnSpPr>
      <xdr:spPr>
        <a:xfrm>
          <a:off x="15798800" y="92646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161290</xdr:rowOff>
    </xdr:from>
    <xdr:ext cx="405130" cy="258445"/>
    <xdr:sp macro="" textlink="">
      <xdr:nvSpPr>
        <xdr:cNvPr id="545" name="【保健センター・保健所】&#10;有形固定資産減価償却率平均値テキスト"/>
        <xdr:cNvSpPr txBox="1"/>
      </xdr:nvSpPr>
      <xdr:spPr>
        <a:xfrm>
          <a:off x="15925800" y="988822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138430</xdr:rowOff>
    </xdr:from>
    <xdr:to xmlns:xdr="http://schemas.openxmlformats.org/drawingml/2006/spreadsheetDrawing">
      <xdr:col>85</xdr:col>
      <xdr:colOff>177800</xdr:colOff>
      <xdr:row>60</xdr:row>
      <xdr:rowOff>68580</xdr:rowOff>
    </xdr:to>
    <xdr:sp macro="" textlink="">
      <xdr:nvSpPr>
        <xdr:cNvPr id="546" name="フローチャート: 判断 545"/>
        <xdr:cNvSpPr/>
      </xdr:nvSpPr>
      <xdr:spPr>
        <a:xfrm>
          <a:off x="15836900" y="10033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91440</xdr:rowOff>
    </xdr:from>
    <xdr:to xmlns:xdr="http://schemas.openxmlformats.org/drawingml/2006/spreadsheetDrawing">
      <xdr:col>81</xdr:col>
      <xdr:colOff>101600</xdr:colOff>
      <xdr:row>60</xdr:row>
      <xdr:rowOff>21590</xdr:rowOff>
    </xdr:to>
    <xdr:sp macro="" textlink="">
      <xdr:nvSpPr>
        <xdr:cNvPr id="547" name="フローチャート: 判断 546"/>
        <xdr:cNvSpPr/>
      </xdr:nvSpPr>
      <xdr:spPr>
        <a:xfrm>
          <a:off x="15019020" y="9986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91440</xdr:rowOff>
    </xdr:from>
    <xdr:to xmlns:xdr="http://schemas.openxmlformats.org/drawingml/2006/spreadsheetDrawing">
      <xdr:col>76</xdr:col>
      <xdr:colOff>165100</xdr:colOff>
      <xdr:row>60</xdr:row>
      <xdr:rowOff>21590</xdr:rowOff>
    </xdr:to>
    <xdr:sp macro="" textlink="">
      <xdr:nvSpPr>
        <xdr:cNvPr id="548" name="フローチャート: 判断 547"/>
        <xdr:cNvSpPr/>
      </xdr:nvSpPr>
      <xdr:spPr>
        <a:xfrm>
          <a:off x="14155420" y="9986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84455</xdr:rowOff>
    </xdr:from>
    <xdr:to xmlns:xdr="http://schemas.openxmlformats.org/drawingml/2006/spreadsheetDrawing">
      <xdr:col>72</xdr:col>
      <xdr:colOff>38100</xdr:colOff>
      <xdr:row>60</xdr:row>
      <xdr:rowOff>14605</xdr:rowOff>
    </xdr:to>
    <xdr:sp macro="" textlink="">
      <xdr:nvSpPr>
        <xdr:cNvPr id="549" name="フローチャート: 判断 548"/>
        <xdr:cNvSpPr/>
      </xdr:nvSpPr>
      <xdr:spPr>
        <a:xfrm>
          <a:off x="13291820" y="997902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73025</xdr:rowOff>
    </xdr:from>
    <xdr:to xmlns:xdr="http://schemas.openxmlformats.org/drawingml/2006/spreadsheetDrawing">
      <xdr:col>67</xdr:col>
      <xdr:colOff>101600</xdr:colOff>
      <xdr:row>60</xdr:row>
      <xdr:rowOff>3175</xdr:rowOff>
    </xdr:to>
    <xdr:sp macro="" textlink="">
      <xdr:nvSpPr>
        <xdr:cNvPr id="550" name="フローチャート: 判断 549"/>
        <xdr:cNvSpPr/>
      </xdr:nvSpPr>
      <xdr:spPr>
        <a:xfrm>
          <a:off x="12423140" y="9967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551" name="テキスト ボックス 550"/>
        <xdr:cNvSpPr txBox="1"/>
      </xdr:nvSpPr>
      <xdr:spPr>
        <a:xfrm>
          <a:off x="1570228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1365" cy="256540"/>
    <xdr:sp macro="" textlink="">
      <xdr:nvSpPr>
        <xdr:cNvPr id="552" name="テキスト ボックス 551"/>
        <xdr:cNvSpPr txBox="1"/>
      </xdr:nvSpPr>
      <xdr:spPr>
        <a:xfrm>
          <a:off x="14884400" y="1117981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553" name="テキスト ボックス 552"/>
        <xdr:cNvSpPr txBox="1"/>
      </xdr:nvSpPr>
      <xdr:spPr>
        <a:xfrm>
          <a:off x="1402080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554" name="テキスト ボックス 553"/>
        <xdr:cNvSpPr txBox="1"/>
      </xdr:nvSpPr>
      <xdr:spPr>
        <a:xfrm>
          <a:off x="1315720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1365" cy="256540"/>
    <xdr:sp macro="" textlink="">
      <xdr:nvSpPr>
        <xdr:cNvPr id="555" name="テキスト ボックス 554"/>
        <xdr:cNvSpPr txBox="1"/>
      </xdr:nvSpPr>
      <xdr:spPr>
        <a:xfrm>
          <a:off x="12288520" y="1117981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3175</xdr:rowOff>
    </xdr:from>
    <xdr:to xmlns:xdr="http://schemas.openxmlformats.org/drawingml/2006/spreadsheetDrawing">
      <xdr:col>85</xdr:col>
      <xdr:colOff>177800</xdr:colOff>
      <xdr:row>60</xdr:row>
      <xdr:rowOff>104775</xdr:rowOff>
    </xdr:to>
    <xdr:sp macro="" textlink="">
      <xdr:nvSpPr>
        <xdr:cNvPr id="556" name="楕円 555"/>
        <xdr:cNvSpPr/>
      </xdr:nvSpPr>
      <xdr:spPr>
        <a:xfrm>
          <a:off x="15836900" y="1006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153035</xdr:rowOff>
    </xdr:from>
    <xdr:ext cx="405130" cy="259080"/>
    <xdr:sp macro="" textlink="">
      <xdr:nvSpPr>
        <xdr:cNvPr id="557" name="【保健センター・保健所】&#10;有形固定資産減価償却率該当値テキスト"/>
        <xdr:cNvSpPr txBox="1"/>
      </xdr:nvSpPr>
      <xdr:spPr>
        <a:xfrm>
          <a:off x="15925800" y="10047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151765</xdr:rowOff>
    </xdr:from>
    <xdr:to xmlns:xdr="http://schemas.openxmlformats.org/drawingml/2006/spreadsheetDrawing">
      <xdr:col>81</xdr:col>
      <xdr:colOff>101600</xdr:colOff>
      <xdr:row>60</xdr:row>
      <xdr:rowOff>81915</xdr:rowOff>
    </xdr:to>
    <xdr:sp macro="" textlink="">
      <xdr:nvSpPr>
        <xdr:cNvPr id="558" name="楕円 557"/>
        <xdr:cNvSpPr/>
      </xdr:nvSpPr>
      <xdr:spPr>
        <a:xfrm>
          <a:off x="15019020" y="10046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31115</xdr:rowOff>
    </xdr:from>
    <xdr:to xmlns:xdr="http://schemas.openxmlformats.org/drawingml/2006/spreadsheetDrawing">
      <xdr:col>85</xdr:col>
      <xdr:colOff>127000</xdr:colOff>
      <xdr:row>60</xdr:row>
      <xdr:rowOff>53975</xdr:rowOff>
    </xdr:to>
    <xdr:cxnSp macro="">
      <xdr:nvCxnSpPr>
        <xdr:cNvPr id="559" name="直線コネクタ 558"/>
        <xdr:cNvCxnSpPr/>
      </xdr:nvCxnSpPr>
      <xdr:spPr>
        <a:xfrm>
          <a:off x="15069820" y="10093325"/>
          <a:ext cx="8178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104140</xdr:rowOff>
    </xdr:from>
    <xdr:to xmlns:xdr="http://schemas.openxmlformats.org/drawingml/2006/spreadsheetDrawing">
      <xdr:col>76</xdr:col>
      <xdr:colOff>165100</xdr:colOff>
      <xdr:row>60</xdr:row>
      <xdr:rowOff>34290</xdr:rowOff>
    </xdr:to>
    <xdr:sp macro="" textlink="">
      <xdr:nvSpPr>
        <xdr:cNvPr id="560" name="楕円 559"/>
        <xdr:cNvSpPr/>
      </xdr:nvSpPr>
      <xdr:spPr>
        <a:xfrm>
          <a:off x="14155420" y="99987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154940</xdr:rowOff>
    </xdr:from>
    <xdr:to xmlns:xdr="http://schemas.openxmlformats.org/drawingml/2006/spreadsheetDrawing">
      <xdr:col>81</xdr:col>
      <xdr:colOff>50800</xdr:colOff>
      <xdr:row>60</xdr:row>
      <xdr:rowOff>31115</xdr:rowOff>
    </xdr:to>
    <xdr:cxnSp macro="">
      <xdr:nvCxnSpPr>
        <xdr:cNvPr id="561" name="直線コネクタ 560"/>
        <xdr:cNvCxnSpPr/>
      </xdr:nvCxnSpPr>
      <xdr:spPr>
        <a:xfrm>
          <a:off x="14206220" y="10049510"/>
          <a:ext cx="8636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58420</xdr:rowOff>
    </xdr:from>
    <xdr:to xmlns:xdr="http://schemas.openxmlformats.org/drawingml/2006/spreadsheetDrawing">
      <xdr:col>72</xdr:col>
      <xdr:colOff>38100</xdr:colOff>
      <xdr:row>59</xdr:row>
      <xdr:rowOff>160020</xdr:rowOff>
    </xdr:to>
    <xdr:sp macro="" textlink="">
      <xdr:nvSpPr>
        <xdr:cNvPr id="562" name="楕円 561"/>
        <xdr:cNvSpPr/>
      </xdr:nvSpPr>
      <xdr:spPr>
        <a:xfrm>
          <a:off x="13291820" y="99529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109220</xdr:rowOff>
    </xdr:from>
    <xdr:to xmlns:xdr="http://schemas.openxmlformats.org/drawingml/2006/spreadsheetDrawing">
      <xdr:col>76</xdr:col>
      <xdr:colOff>114300</xdr:colOff>
      <xdr:row>59</xdr:row>
      <xdr:rowOff>154940</xdr:rowOff>
    </xdr:to>
    <xdr:cxnSp macro="">
      <xdr:nvCxnSpPr>
        <xdr:cNvPr id="563" name="直線コネクタ 562"/>
        <xdr:cNvCxnSpPr/>
      </xdr:nvCxnSpPr>
      <xdr:spPr>
        <a:xfrm>
          <a:off x="13342620" y="10003790"/>
          <a:ext cx="8636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6350</xdr:rowOff>
    </xdr:from>
    <xdr:to xmlns:xdr="http://schemas.openxmlformats.org/drawingml/2006/spreadsheetDrawing">
      <xdr:col>67</xdr:col>
      <xdr:colOff>101600</xdr:colOff>
      <xdr:row>59</xdr:row>
      <xdr:rowOff>107950</xdr:rowOff>
    </xdr:to>
    <xdr:sp macro="" textlink="">
      <xdr:nvSpPr>
        <xdr:cNvPr id="564" name="楕円 563"/>
        <xdr:cNvSpPr/>
      </xdr:nvSpPr>
      <xdr:spPr>
        <a:xfrm>
          <a:off x="1242314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57150</xdr:rowOff>
    </xdr:from>
    <xdr:to xmlns:xdr="http://schemas.openxmlformats.org/drawingml/2006/spreadsheetDrawing">
      <xdr:col>71</xdr:col>
      <xdr:colOff>177800</xdr:colOff>
      <xdr:row>59</xdr:row>
      <xdr:rowOff>109220</xdr:rowOff>
    </xdr:to>
    <xdr:cxnSp macro="">
      <xdr:nvCxnSpPr>
        <xdr:cNvPr id="565" name="直線コネクタ 564"/>
        <xdr:cNvCxnSpPr/>
      </xdr:nvCxnSpPr>
      <xdr:spPr>
        <a:xfrm>
          <a:off x="12473940" y="9951720"/>
          <a:ext cx="86868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38100</xdr:rowOff>
    </xdr:from>
    <xdr:ext cx="405130" cy="259080"/>
    <xdr:sp macro="" textlink="">
      <xdr:nvSpPr>
        <xdr:cNvPr id="566" name="n_1aveValue【保健センター・保健所】&#10;有形固定資産減価償却率"/>
        <xdr:cNvSpPr txBox="1"/>
      </xdr:nvSpPr>
      <xdr:spPr>
        <a:xfrm>
          <a:off x="14859635" y="9765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38100</xdr:rowOff>
    </xdr:from>
    <xdr:ext cx="401955" cy="259080"/>
    <xdr:sp macro="" textlink="">
      <xdr:nvSpPr>
        <xdr:cNvPr id="567" name="n_2aveValue【保健センター・保健所】&#10;有形固定資産減価償却率"/>
        <xdr:cNvSpPr txBox="1"/>
      </xdr:nvSpPr>
      <xdr:spPr>
        <a:xfrm>
          <a:off x="14008735" y="97650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6350</xdr:rowOff>
    </xdr:from>
    <xdr:ext cx="401955" cy="256540"/>
    <xdr:sp macro="" textlink="">
      <xdr:nvSpPr>
        <xdr:cNvPr id="568" name="n_3aveValue【保健センター・保健所】&#10;有形固定資産減価償却率"/>
        <xdr:cNvSpPr txBox="1"/>
      </xdr:nvSpPr>
      <xdr:spPr>
        <a:xfrm>
          <a:off x="13145135" y="10068560"/>
          <a:ext cx="401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166370</xdr:rowOff>
    </xdr:from>
    <xdr:ext cx="402590" cy="255905"/>
    <xdr:sp macro="" textlink="">
      <xdr:nvSpPr>
        <xdr:cNvPr id="569" name="n_4aveValue【保健センター・保健所】&#10;有形固定資産減価償却率"/>
        <xdr:cNvSpPr txBox="1"/>
      </xdr:nvSpPr>
      <xdr:spPr>
        <a:xfrm>
          <a:off x="12276455" y="10060940"/>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73025</xdr:rowOff>
    </xdr:from>
    <xdr:ext cx="405130" cy="258445"/>
    <xdr:sp macro="" textlink="">
      <xdr:nvSpPr>
        <xdr:cNvPr id="570" name="n_1mainValue【保健センター・保健所】&#10;有形固定資産減価償却率"/>
        <xdr:cNvSpPr txBox="1"/>
      </xdr:nvSpPr>
      <xdr:spPr>
        <a:xfrm>
          <a:off x="14859635" y="101352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25400</xdr:rowOff>
    </xdr:from>
    <xdr:ext cx="401955" cy="259080"/>
    <xdr:sp macro="" textlink="">
      <xdr:nvSpPr>
        <xdr:cNvPr id="571" name="n_2mainValue【保健センター・保健所】&#10;有形固定資産減価償却率"/>
        <xdr:cNvSpPr txBox="1"/>
      </xdr:nvSpPr>
      <xdr:spPr>
        <a:xfrm>
          <a:off x="14008735" y="100876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5080</xdr:rowOff>
    </xdr:from>
    <xdr:ext cx="401955" cy="259080"/>
    <xdr:sp macro="" textlink="">
      <xdr:nvSpPr>
        <xdr:cNvPr id="572" name="n_3mainValue【保健センター・保健所】&#10;有形固定資産減価償却率"/>
        <xdr:cNvSpPr txBox="1"/>
      </xdr:nvSpPr>
      <xdr:spPr>
        <a:xfrm>
          <a:off x="13145135" y="97320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124460</xdr:rowOff>
    </xdr:from>
    <xdr:ext cx="402590" cy="258445"/>
    <xdr:sp macro="" textlink="">
      <xdr:nvSpPr>
        <xdr:cNvPr id="573" name="n_4mainValue【保健センター・保健所】&#10;有形固定資産減価償却率"/>
        <xdr:cNvSpPr txBox="1"/>
      </xdr:nvSpPr>
      <xdr:spPr>
        <a:xfrm>
          <a:off x="12276455" y="968375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74" name="正方形/長方形 573"/>
        <xdr:cNvSpPr/>
      </xdr:nvSpPr>
      <xdr:spPr>
        <a:xfrm>
          <a:off x="17800320" y="782955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5" name="正方形/長方形 574"/>
        <xdr:cNvSpPr/>
      </xdr:nvSpPr>
      <xdr:spPr>
        <a:xfrm>
          <a:off x="17927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6" name="正方形/長方形 575"/>
        <xdr:cNvSpPr/>
      </xdr:nvSpPr>
      <xdr:spPr>
        <a:xfrm>
          <a:off x="17927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7" name="正方形/長方形 576"/>
        <xdr:cNvSpPr/>
      </xdr:nvSpPr>
      <xdr:spPr>
        <a:xfrm>
          <a:off x="1891284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8" name="正方形/長方形 577"/>
        <xdr:cNvSpPr/>
      </xdr:nvSpPr>
      <xdr:spPr>
        <a:xfrm>
          <a:off x="1891284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9" name="正方形/長方形 578"/>
        <xdr:cNvSpPr/>
      </xdr:nvSpPr>
      <xdr:spPr>
        <a:xfrm>
          <a:off x="2002536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80" name="正方形/長方形 579"/>
        <xdr:cNvSpPr/>
      </xdr:nvSpPr>
      <xdr:spPr>
        <a:xfrm>
          <a:off x="2002536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1" name="正方形/長方形 580"/>
        <xdr:cNvSpPr/>
      </xdr:nvSpPr>
      <xdr:spPr>
        <a:xfrm>
          <a:off x="17800320" y="894588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582" name="テキスト ボックス 581"/>
        <xdr:cNvSpPr txBox="1"/>
      </xdr:nvSpPr>
      <xdr:spPr>
        <a:xfrm>
          <a:off x="17767300" y="875919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83" name="直線コネクタ 582"/>
        <xdr:cNvCxnSpPr/>
      </xdr:nvCxnSpPr>
      <xdr:spPr>
        <a:xfrm>
          <a:off x="1780032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84" name="直線コネクタ 583"/>
        <xdr:cNvCxnSpPr/>
      </xdr:nvCxnSpPr>
      <xdr:spPr>
        <a:xfrm>
          <a:off x="17800320" y="108089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4820" cy="258445"/>
    <xdr:sp macro="" textlink="">
      <xdr:nvSpPr>
        <xdr:cNvPr id="585" name="テキスト ボックス 584"/>
        <xdr:cNvSpPr txBox="1"/>
      </xdr:nvSpPr>
      <xdr:spPr>
        <a:xfrm>
          <a:off x="17348200" y="1067054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86" name="直線コネクタ 585"/>
        <xdr:cNvCxnSpPr/>
      </xdr:nvCxnSpPr>
      <xdr:spPr>
        <a:xfrm>
          <a:off x="17800320" y="104355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4820" cy="259080"/>
    <xdr:sp macro="" textlink="">
      <xdr:nvSpPr>
        <xdr:cNvPr id="587" name="テキスト ボックス 586"/>
        <xdr:cNvSpPr txBox="1"/>
      </xdr:nvSpPr>
      <xdr:spPr>
        <a:xfrm>
          <a:off x="17348200" y="10297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8" name="直線コネクタ 587"/>
        <xdr:cNvCxnSpPr/>
      </xdr:nvCxnSpPr>
      <xdr:spPr>
        <a:xfrm>
          <a:off x="17800320" y="100622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4820" cy="255905"/>
    <xdr:sp macro="" textlink="">
      <xdr:nvSpPr>
        <xdr:cNvPr id="589" name="テキスト ボックス 588"/>
        <xdr:cNvSpPr txBox="1"/>
      </xdr:nvSpPr>
      <xdr:spPr>
        <a:xfrm>
          <a:off x="17348200" y="9923780"/>
          <a:ext cx="464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90" name="直線コネクタ 589"/>
        <xdr:cNvCxnSpPr/>
      </xdr:nvCxnSpPr>
      <xdr:spPr>
        <a:xfrm>
          <a:off x="17800320" y="9692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4820" cy="258445"/>
    <xdr:sp macro="" textlink="">
      <xdr:nvSpPr>
        <xdr:cNvPr id="591" name="テキスト ボックス 590"/>
        <xdr:cNvSpPr txBox="1"/>
      </xdr:nvSpPr>
      <xdr:spPr>
        <a:xfrm>
          <a:off x="17348200" y="955421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92" name="直線コネクタ 591"/>
        <xdr:cNvCxnSpPr/>
      </xdr:nvCxnSpPr>
      <xdr:spPr>
        <a:xfrm>
          <a:off x="17800320" y="93192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4820" cy="258445"/>
    <xdr:sp macro="" textlink="">
      <xdr:nvSpPr>
        <xdr:cNvPr id="593" name="テキスト ボックス 592"/>
        <xdr:cNvSpPr txBox="1"/>
      </xdr:nvSpPr>
      <xdr:spPr>
        <a:xfrm>
          <a:off x="17348200" y="918083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94" name="直線コネクタ 593"/>
        <xdr:cNvCxnSpPr/>
      </xdr:nvCxnSpPr>
      <xdr:spPr>
        <a:xfrm>
          <a:off x="1780032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5905"/>
    <xdr:sp macro="" textlink="">
      <xdr:nvSpPr>
        <xdr:cNvPr id="595" name="テキスト ボックス 594"/>
        <xdr:cNvSpPr txBox="1"/>
      </xdr:nvSpPr>
      <xdr:spPr>
        <a:xfrm>
          <a:off x="17348200" y="8807450"/>
          <a:ext cx="464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6" name="【保健センター・保健所】&#10;一人当たり面積グラフ枠"/>
        <xdr:cNvSpPr/>
      </xdr:nvSpPr>
      <xdr:spPr>
        <a:xfrm>
          <a:off x="17800320" y="894588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76200</xdr:rowOff>
    </xdr:from>
    <xdr:to xmlns:xdr="http://schemas.openxmlformats.org/drawingml/2006/spreadsheetDrawing">
      <xdr:col>116</xdr:col>
      <xdr:colOff>62865</xdr:colOff>
      <xdr:row>64</xdr:row>
      <xdr:rowOff>53340</xdr:rowOff>
    </xdr:to>
    <xdr:cxnSp macro="">
      <xdr:nvCxnSpPr>
        <xdr:cNvPr id="597" name="直線コネクタ 596"/>
        <xdr:cNvCxnSpPr/>
      </xdr:nvCxnSpPr>
      <xdr:spPr>
        <a:xfrm flipV="1">
          <a:off x="21571585" y="930021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57150</xdr:rowOff>
    </xdr:from>
    <xdr:ext cx="469900" cy="259080"/>
    <xdr:sp macro="" textlink="">
      <xdr:nvSpPr>
        <xdr:cNvPr id="598" name="【保健センター・保健所】&#10;一人当たり面積最小値テキスト"/>
        <xdr:cNvSpPr txBox="1"/>
      </xdr:nvSpPr>
      <xdr:spPr>
        <a:xfrm>
          <a:off x="21610320" y="10789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53340</xdr:rowOff>
    </xdr:from>
    <xdr:to xmlns:xdr="http://schemas.openxmlformats.org/drawingml/2006/spreadsheetDrawing">
      <xdr:col>116</xdr:col>
      <xdr:colOff>152400</xdr:colOff>
      <xdr:row>64</xdr:row>
      <xdr:rowOff>53340</xdr:rowOff>
    </xdr:to>
    <xdr:cxnSp macro="">
      <xdr:nvCxnSpPr>
        <xdr:cNvPr id="599" name="直線コネクタ 598"/>
        <xdr:cNvCxnSpPr/>
      </xdr:nvCxnSpPr>
      <xdr:spPr>
        <a:xfrm>
          <a:off x="21488400" y="107861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22860</xdr:rowOff>
    </xdr:from>
    <xdr:ext cx="469900" cy="259080"/>
    <xdr:sp macro="" textlink="">
      <xdr:nvSpPr>
        <xdr:cNvPr id="600" name="【保健センター・保健所】&#10;一人当たり面積最大値テキスト"/>
        <xdr:cNvSpPr txBox="1"/>
      </xdr:nvSpPr>
      <xdr:spPr>
        <a:xfrm>
          <a:off x="21610320" y="9079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76200</xdr:rowOff>
    </xdr:from>
    <xdr:to xmlns:xdr="http://schemas.openxmlformats.org/drawingml/2006/spreadsheetDrawing">
      <xdr:col>116</xdr:col>
      <xdr:colOff>152400</xdr:colOff>
      <xdr:row>55</xdr:row>
      <xdr:rowOff>76200</xdr:rowOff>
    </xdr:to>
    <xdr:cxnSp macro="">
      <xdr:nvCxnSpPr>
        <xdr:cNvPr id="601" name="直線コネクタ 600"/>
        <xdr:cNvCxnSpPr/>
      </xdr:nvCxnSpPr>
      <xdr:spPr>
        <a:xfrm>
          <a:off x="21488400" y="93002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166370</xdr:rowOff>
    </xdr:from>
    <xdr:ext cx="469900" cy="255905"/>
    <xdr:sp macro="" textlink="">
      <xdr:nvSpPr>
        <xdr:cNvPr id="602" name="【保健センター・保健所】&#10;一人当たり面積平均値テキスト"/>
        <xdr:cNvSpPr txBox="1"/>
      </xdr:nvSpPr>
      <xdr:spPr>
        <a:xfrm>
          <a:off x="21610320" y="1039622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143510</xdr:rowOff>
    </xdr:from>
    <xdr:to xmlns:xdr="http://schemas.openxmlformats.org/drawingml/2006/spreadsheetDrawing">
      <xdr:col>116</xdr:col>
      <xdr:colOff>114300</xdr:colOff>
      <xdr:row>63</xdr:row>
      <xdr:rowOff>73660</xdr:rowOff>
    </xdr:to>
    <xdr:sp macro="" textlink="">
      <xdr:nvSpPr>
        <xdr:cNvPr id="603" name="フローチャート: 判断 602"/>
        <xdr:cNvSpPr/>
      </xdr:nvSpPr>
      <xdr:spPr>
        <a:xfrm>
          <a:off x="21521420" y="10541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154940</xdr:rowOff>
    </xdr:from>
    <xdr:to xmlns:xdr="http://schemas.openxmlformats.org/drawingml/2006/spreadsheetDrawing">
      <xdr:col>112</xdr:col>
      <xdr:colOff>38100</xdr:colOff>
      <xdr:row>63</xdr:row>
      <xdr:rowOff>85090</xdr:rowOff>
    </xdr:to>
    <xdr:sp macro="" textlink="">
      <xdr:nvSpPr>
        <xdr:cNvPr id="604" name="フローチャート: 判断 603"/>
        <xdr:cNvSpPr/>
      </xdr:nvSpPr>
      <xdr:spPr>
        <a:xfrm>
          <a:off x="20708620" y="105524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166370</xdr:rowOff>
    </xdr:from>
    <xdr:to xmlns:xdr="http://schemas.openxmlformats.org/drawingml/2006/spreadsheetDrawing">
      <xdr:col>107</xdr:col>
      <xdr:colOff>101600</xdr:colOff>
      <xdr:row>63</xdr:row>
      <xdr:rowOff>96520</xdr:rowOff>
    </xdr:to>
    <xdr:sp macro="" textlink="">
      <xdr:nvSpPr>
        <xdr:cNvPr id="605" name="フローチャート: 判断 604"/>
        <xdr:cNvSpPr/>
      </xdr:nvSpPr>
      <xdr:spPr>
        <a:xfrm>
          <a:off x="19839940" y="10563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13970</xdr:rowOff>
    </xdr:from>
    <xdr:to xmlns:xdr="http://schemas.openxmlformats.org/drawingml/2006/spreadsheetDrawing">
      <xdr:col>102</xdr:col>
      <xdr:colOff>165100</xdr:colOff>
      <xdr:row>63</xdr:row>
      <xdr:rowOff>115570</xdr:rowOff>
    </xdr:to>
    <xdr:sp macro="" textlink="">
      <xdr:nvSpPr>
        <xdr:cNvPr id="606" name="フローチャート: 判断 605"/>
        <xdr:cNvSpPr/>
      </xdr:nvSpPr>
      <xdr:spPr>
        <a:xfrm>
          <a:off x="1897634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17780</xdr:rowOff>
    </xdr:from>
    <xdr:to xmlns:xdr="http://schemas.openxmlformats.org/drawingml/2006/spreadsheetDrawing">
      <xdr:col>98</xdr:col>
      <xdr:colOff>38100</xdr:colOff>
      <xdr:row>63</xdr:row>
      <xdr:rowOff>119380</xdr:rowOff>
    </xdr:to>
    <xdr:sp macro="" textlink="">
      <xdr:nvSpPr>
        <xdr:cNvPr id="607" name="フローチャート: 判断 606"/>
        <xdr:cNvSpPr/>
      </xdr:nvSpPr>
      <xdr:spPr>
        <a:xfrm>
          <a:off x="18112740" y="105829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1365" cy="256540"/>
    <xdr:sp macro="" textlink="">
      <xdr:nvSpPr>
        <xdr:cNvPr id="608" name="テキスト ボックス 607"/>
        <xdr:cNvSpPr txBox="1"/>
      </xdr:nvSpPr>
      <xdr:spPr>
        <a:xfrm>
          <a:off x="21386800" y="1117981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609" name="テキスト ボックス 608"/>
        <xdr:cNvSpPr txBox="1"/>
      </xdr:nvSpPr>
      <xdr:spPr>
        <a:xfrm>
          <a:off x="2057400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1365" cy="256540"/>
    <xdr:sp macro="" textlink="">
      <xdr:nvSpPr>
        <xdr:cNvPr id="610" name="テキスト ボックス 609"/>
        <xdr:cNvSpPr txBox="1"/>
      </xdr:nvSpPr>
      <xdr:spPr>
        <a:xfrm>
          <a:off x="19705320" y="1117981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611" name="テキスト ボックス 610"/>
        <xdr:cNvSpPr txBox="1"/>
      </xdr:nvSpPr>
      <xdr:spPr>
        <a:xfrm>
          <a:off x="1884172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612" name="テキスト ボックス 611"/>
        <xdr:cNvSpPr txBox="1"/>
      </xdr:nvSpPr>
      <xdr:spPr>
        <a:xfrm>
          <a:off x="1797812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33020</xdr:rowOff>
    </xdr:from>
    <xdr:to xmlns:xdr="http://schemas.openxmlformats.org/drawingml/2006/spreadsheetDrawing">
      <xdr:col>116</xdr:col>
      <xdr:colOff>114300</xdr:colOff>
      <xdr:row>63</xdr:row>
      <xdr:rowOff>134620</xdr:rowOff>
    </xdr:to>
    <xdr:sp macro="" textlink="">
      <xdr:nvSpPr>
        <xdr:cNvPr id="613" name="楕円 612"/>
        <xdr:cNvSpPr/>
      </xdr:nvSpPr>
      <xdr:spPr>
        <a:xfrm>
          <a:off x="2152142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11430</xdr:rowOff>
    </xdr:from>
    <xdr:ext cx="469900" cy="259080"/>
    <xdr:sp macro="" textlink="">
      <xdr:nvSpPr>
        <xdr:cNvPr id="614" name="【保健センター・保健所】&#10;一人当たり面積該当値テキスト"/>
        <xdr:cNvSpPr txBox="1"/>
      </xdr:nvSpPr>
      <xdr:spPr>
        <a:xfrm>
          <a:off x="21610320" y="10576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36830</xdr:rowOff>
    </xdr:from>
    <xdr:to xmlns:xdr="http://schemas.openxmlformats.org/drawingml/2006/spreadsheetDrawing">
      <xdr:col>112</xdr:col>
      <xdr:colOff>38100</xdr:colOff>
      <xdr:row>63</xdr:row>
      <xdr:rowOff>138430</xdr:rowOff>
    </xdr:to>
    <xdr:sp macro="" textlink="">
      <xdr:nvSpPr>
        <xdr:cNvPr id="615" name="楕円 614"/>
        <xdr:cNvSpPr/>
      </xdr:nvSpPr>
      <xdr:spPr>
        <a:xfrm>
          <a:off x="20708620" y="106019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84455</xdr:rowOff>
    </xdr:from>
    <xdr:to xmlns:xdr="http://schemas.openxmlformats.org/drawingml/2006/spreadsheetDrawing">
      <xdr:col>116</xdr:col>
      <xdr:colOff>63500</xdr:colOff>
      <xdr:row>63</xdr:row>
      <xdr:rowOff>87630</xdr:rowOff>
    </xdr:to>
    <xdr:cxnSp macro="">
      <xdr:nvCxnSpPr>
        <xdr:cNvPr id="616" name="直線コネクタ 615"/>
        <xdr:cNvCxnSpPr/>
      </xdr:nvCxnSpPr>
      <xdr:spPr>
        <a:xfrm flipV="1">
          <a:off x="20759420" y="10649585"/>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40640</xdr:rowOff>
    </xdr:from>
    <xdr:to xmlns:xdr="http://schemas.openxmlformats.org/drawingml/2006/spreadsheetDrawing">
      <xdr:col>107</xdr:col>
      <xdr:colOff>101600</xdr:colOff>
      <xdr:row>63</xdr:row>
      <xdr:rowOff>142240</xdr:rowOff>
    </xdr:to>
    <xdr:sp macro="" textlink="">
      <xdr:nvSpPr>
        <xdr:cNvPr id="617" name="楕円 616"/>
        <xdr:cNvSpPr/>
      </xdr:nvSpPr>
      <xdr:spPr>
        <a:xfrm>
          <a:off x="1983994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87630</xdr:rowOff>
    </xdr:from>
    <xdr:to xmlns:xdr="http://schemas.openxmlformats.org/drawingml/2006/spreadsheetDrawing">
      <xdr:col>111</xdr:col>
      <xdr:colOff>177800</xdr:colOff>
      <xdr:row>63</xdr:row>
      <xdr:rowOff>91440</xdr:rowOff>
    </xdr:to>
    <xdr:cxnSp macro="">
      <xdr:nvCxnSpPr>
        <xdr:cNvPr id="618" name="直線コネクタ 617"/>
        <xdr:cNvCxnSpPr/>
      </xdr:nvCxnSpPr>
      <xdr:spPr>
        <a:xfrm flipV="1">
          <a:off x="19890740" y="10652760"/>
          <a:ext cx="8686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44450</xdr:rowOff>
    </xdr:from>
    <xdr:to xmlns:xdr="http://schemas.openxmlformats.org/drawingml/2006/spreadsheetDrawing">
      <xdr:col>102</xdr:col>
      <xdr:colOff>165100</xdr:colOff>
      <xdr:row>63</xdr:row>
      <xdr:rowOff>146050</xdr:rowOff>
    </xdr:to>
    <xdr:sp macro="" textlink="">
      <xdr:nvSpPr>
        <xdr:cNvPr id="619" name="楕円 618"/>
        <xdr:cNvSpPr/>
      </xdr:nvSpPr>
      <xdr:spPr>
        <a:xfrm>
          <a:off x="1897634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91440</xdr:rowOff>
    </xdr:from>
    <xdr:to xmlns:xdr="http://schemas.openxmlformats.org/drawingml/2006/spreadsheetDrawing">
      <xdr:col>107</xdr:col>
      <xdr:colOff>50800</xdr:colOff>
      <xdr:row>63</xdr:row>
      <xdr:rowOff>95250</xdr:rowOff>
    </xdr:to>
    <xdr:cxnSp macro="">
      <xdr:nvCxnSpPr>
        <xdr:cNvPr id="620" name="直線コネクタ 619"/>
        <xdr:cNvCxnSpPr/>
      </xdr:nvCxnSpPr>
      <xdr:spPr>
        <a:xfrm flipV="1">
          <a:off x="19027140" y="1065657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44450</xdr:rowOff>
    </xdr:from>
    <xdr:to xmlns:xdr="http://schemas.openxmlformats.org/drawingml/2006/spreadsheetDrawing">
      <xdr:col>98</xdr:col>
      <xdr:colOff>38100</xdr:colOff>
      <xdr:row>63</xdr:row>
      <xdr:rowOff>146050</xdr:rowOff>
    </xdr:to>
    <xdr:sp macro="" textlink="">
      <xdr:nvSpPr>
        <xdr:cNvPr id="621" name="楕円 620"/>
        <xdr:cNvSpPr/>
      </xdr:nvSpPr>
      <xdr:spPr>
        <a:xfrm>
          <a:off x="18112740" y="106095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95250</xdr:rowOff>
    </xdr:from>
    <xdr:to xmlns:xdr="http://schemas.openxmlformats.org/drawingml/2006/spreadsheetDrawing">
      <xdr:col>102</xdr:col>
      <xdr:colOff>114300</xdr:colOff>
      <xdr:row>63</xdr:row>
      <xdr:rowOff>95250</xdr:rowOff>
    </xdr:to>
    <xdr:cxnSp macro="">
      <xdr:nvCxnSpPr>
        <xdr:cNvPr id="622" name="直線コネクタ 621"/>
        <xdr:cNvCxnSpPr/>
      </xdr:nvCxnSpPr>
      <xdr:spPr>
        <a:xfrm>
          <a:off x="18163540" y="1066038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101600</xdr:rowOff>
    </xdr:from>
    <xdr:ext cx="469900" cy="259080"/>
    <xdr:sp macro="" textlink="">
      <xdr:nvSpPr>
        <xdr:cNvPr id="623" name="n_1aveValue【保健センター・保健所】&#10;一人当たり面積"/>
        <xdr:cNvSpPr txBox="1"/>
      </xdr:nvSpPr>
      <xdr:spPr>
        <a:xfrm>
          <a:off x="20516850" y="10331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113030</xdr:rowOff>
    </xdr:from>
    <xdr:ext cx="466725" cy="259080"/>
    <xdr:sp macro="" textlink="">
      <xdr:nvSpPr>
        <xdr:cNvPr id="624" name="n_2aveValue【保健センター・保健所】&#10;一人当たり面積"/>
        <xdr:cNvSpPr txBox="1"/>
      </xdr:nvSpPr>
      <xdr:spPr>
        <a:xfrm>
          <a:off x="19660870" y="103428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132080</xdr:rowOff>
    </xdr:from>
    <xdr:ext cx="466725" cy="256540"/>
    <xdr:sp macro="" textlink="">
      <xdr:nvSpPr>
        <xdr:cNvPr id="625" name="n_3aveValue【保健センター・保健所】&#10;一人当たり面積"/>
        <xdr:cNvSpPr txBox="1"/>
      </xdr:nvSpPr>
      <xdr:spPr>
        <a:xfrm>
          <a:off x="18797270" y="10361930"/>
          <a:ext cx="466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135890</xdr:rowOff>
    </xdr:from>
    <xdr:ext cx="467360" cy="259080"/>
    <xdr:sp macro="" textlink="">
      <xdr:nvSpPr>
        <xdr:cNvPr id="626" name="n_4aveValue【保健センター・保健所】&#10;一人当たり面積"/>
        <xdr:cNvSpPr txBox="1"/>
      </xdr:nvSpPr>
      <xdr:spPr>
        <a:xfrm>
          <a:off x="17933670" y="103657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129540</xdr:rowOff>
    </xdr:from>
    <xdr:ext cx="469900" cy="258445"/>
    <xdr:sp macro="" textlink="">
      <xdr:nvSpPr>
        <xdr:cNvPr id="627" name="n_1mainValue【保健センター・保健所】&#10;一人当たり面積"/>
        <xdr:cNvSpPr txBox="1"/>
      </xdr:nvSpPr>
      <xdr:spPr>
        <a:xfrm>
          <a:off x="20516850" y="106946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133350</xdr:rowOff>
    </xdr:from>
    <xdr:ext cx="466725" cy="256540"/>
    <xdr:sp macro="" textlink="">
      <xdr:nvSpPr>
        <xdr:cNvPr id="628" name="n_2mainValue【保健センター・保健所】&#10;一人当たり面積"/>
        <xdr:cNvSpPr txBox="1"/>
      </xdr:nvSpPr>
      <xdr:spPr>
        <a:xfrm>
          <a:off x="19660870" y="10698480"/>
          <a:ext cx="466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137160</xdr:rowOff>
    </xdr:from>
    <xdr:ext cx="466725" cy="259080"/>
    <xdr:sp macro="" textlink="">
      <xdr:nvSpPr>
        <xdr:cNvPr id="629" name="n_3mainValue【保健センター・保健所】&#10;一人当たり面積"/>
        <xdr:cNvSpPr txBox="1"/>
      </xdr:nvSpPr>
      <xdr:spPr>
        <a:xfrm>
          <a:off x="18797270" y="107022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137160</xdr:rowOff>
    </xdr:from>
    <xdr:ext cx="467360" cy="259080"/>
    <xdr:sp macro="" textlink="">
      <xdr:nvSpPr>
        <xdr:cNvPr id="630" name="n_4mainValue【保健センター・保健所】&#10;一人当たり面積"/>
        <xdr:cNvSpPr txBox="1"/>
      </xdr:nvSpPr>
      <xdr:spPr>
        <a:xfrm>
          <a:off x="17933670" y="107022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31" name="正方形/長方形 630"/>
        <xdr:cNvSpPr/>
      </xdr:nvSpPr>
      <xdr:spPr>
        <a:xfrm>
          <a:off x="12115800" y="1155573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32" name="正方形/長方形 631"/>
        <xdr:cNvSpPr/>
      </xdr:nvSpPr>
      <xdr:spPr>
        <a:xfrm>
          <a:off x="122377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33" name="正方形/長方形 632"/>
        <xdr:cNvSpPr/>
      </xdr:nvSpPr>
      <xdr:spPr>
        <a:xfrm>
          <a:off x="122377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34" name="正方形/長方形 633"/>
        <xdr:cNvSpPr/>
      </xdr:nvSpPr>
      <xdr:spPr>
        <a:xfrm>
          <a:off x="13228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5" name="正方形/長方形 634"/>
        <xdr:cNvSpPr/>
      </xdr:nvSpPr>
      <xdr:spPr>
        <a:xfrm>
          <a:off x="13228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6" name="正方形/長方形 635"/>
        <xdr:cNvSpPr/>
      </xdr:nvSpPr>
      <xdr:spPr>
        <a:xfrm>
          <a:off x="1434084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7" name="正方形/長方形 636"/>
        <xdr:cNvSpPr/>
      </xdr:nvSpPr>
      <xdr:spPr>
        <a:xfrm>
          <a:off x="1434084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8" name="正方形/長方形 637"/>
        <xdr:cNvSpPr/>
      </xdr:nvSpPr>
      <xdr:spPr>
        <a:xfrm>
          <a:off x="12115800" y="1267206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275" cy="222885"/>
    <xdr:sp macro="" textlink="">
      <xdr:nvSpPr>
        <xdr:cNvPr id="639" name="テキスト ボックス 638"/>
        <xdr:cNvSpPr txBox="1"/>
      </xdr:nvSpPr>
      <xdr:spPr>
        <a:xfrm>
          <a:off x="12077700" y="12485370"/>
          <a:ext cx="2952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40" name="直線コネクタ 639"/>
        <xdr:cNvCxnSpPr/>
      </xdr:nvCxnSpPr>
      <xdr:spPr>
        <a:xfrm>
          <a:off x="12115800" y="14908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820" cy="258445"/>
    <xdr:sp macro="" textlink="">
      <xdr:nvSpPr>
        <xdr:cNvPr id="641" name="テキスト ボックス 640"/>
        <xdr:cNvSpPr txBox="1"/>
      </xdr:nvSpPr>
      <xdr:spPr>
        <a:xfrm>
          <a:off x="11663680" y="1476629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42" name="直線コネクタ 641"/>
        <xdr:cNvCxnSpPr/>
      </xdr:nvCxnSpPr>
      <xdr:spPr>
        <a:xfrm>
          <a:off x="12115800" y="14535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4820" cy="255905"/>
    <xdr:sp macro="" textlink="">
      <xdr:nvSpPr>
        <xdr:cNvPr id="643" name="テキスト ボックス 642"/>
        <xdr:cNvSpPr txBox="1"/>
      </xdr:nvSpPr>
      <xdr:spPr>
        <a:xfrm>
          <a:off x="11663680" y="14396720"/>
          <a:ext cx="464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44" name="直線コネクタ 643"/>
        <xdr:cNvCxnSpPr/>
      </xdr:nvCxnSpPr>
      <xdr:spPr>
        <a:xfrm>
          <a:off x="12115800" y="141617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8445"/>
    <xdr:sp macro="" textlink="">
      <xdr:nvSpPr>
        <xdr:cNvPr id="645" name="テキスト ボックス 644"/>
        <xdr:cNvSpPr txBox="1"/>
      </xdr:nvSpPr>
      <xdr:spPr>
        <a:xfrm>
          <a:off x="11722735" y="1402334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46" name="直線コネクタ 645"/>
        <xdr:cNvCxnSpPr/>
      </xdr:nvCxnSpPr>
      <xdr:spPr>
        <a:xfrm>
          <a:off x="12115800" y="13788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47" name="テキスト ボックス 646"/>
        <xdr:cNvSpPr txBox="1"/>
      </xdr:nvSpPr>
      <xdr:spPr>
        <a:xfrm>
          <a:off x="11722735" y="13649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48" name="直線コネクタ 647"/>
        <xdr:cNvCxnSpPr/>
      </xdr:nvCxnSpPr>
      <xdr:spPr>
        <a:xfrm>
          <a:off x="12115800" y="13415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5905"/>
    <xdr:sp macro="" textlink="">
      <xdr:nvSpPr>
        <xdr:cNvPr id="649" name="テキスト ボックス 648"/>
        <xdr:cNvSpPr txBox="1"/>
      </xdr:nvSpPr>
      <xdr:spPr>
        <a:xfrm>
          <a:off x="11722735" y="1327658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50" name="直線コネクタ 649"/>
        <xdr:cNvCxnSpPr/>
      </xdr:nvCxnSpPr>
      <xdr:spPr>
        <a:xfrm>
          <a:off x="12115800" y="13045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8445"/>
    <xdr:sp macro="" textlink="">
      <xdr:nvSpPr>
        <xdr:cNvPr id="651" name="テキスト ボックス 650"/>
        <xdr:cNvSpPr txBox="1"/>
      </xdr:nvSpPr>
      <xdr:spPr>
        <a:xfrm>
          <a:off x="11722735" y="129070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52" name="直線コネクタ 651"/>
        <xdr:cNvCxnSpPr/>
      </xdr:nvCxnSpPr>
      <xdr:spPr>
        <a:xfrm>
          <a:off x="12115800" y="12672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6550" cy="258445"/>
    <xdr:sp macro="" textlink="">
      <xdr:nvSpPr>
        <xdr:cNvPr id="653" name="テキスト ボックス 652"/>
        <xdr:cNvSpPr txBox="1"/>
      </xdr:nvSpPr>
      <xdr:spPr>
        <a:xfrm>
          <a:off x="11786870" y="12533630"/>
          <a:ext cx="336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54" name="【消防施設】&#10;有形固定資産減価償却率グラフ枠"/>
        <xdr:cNvSpPr/>
      </xdr:nvSpPr>
      <xdr:spPr>
        <a:xfrm>
          <a:off x="12115800" y="1267206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133350</xdr:rowOff>
    </xdr:from>
    <xdr:to xmlns:xdr="http://schemas.openxmlformats.org/drawingml/2006/spreadsheetDrawing">
      <xdr:col>85</xdr:col>
      <xdr:colOff>126365</xdr:colOff>
      <xdr:row>86</xdr:row>
      <xdr:rowOff>47625</xdr:rowOff>
    </xdr:to>
    <xdr:cxnSp macro="">
      <xdr:nvCxnSpPr>
        <xdr:cNvPr id="655" name="直線コネクタ 654"/>
        <xdr:cNvCxnSpPr/>
      </xdr:nvCxnSpPr>
      <xdr:spPr>
        <a:xfrm flipV="1">
          <a:off x="15887065" y="13045440"/>
          <a:ext cx="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52070</xdr:rowOff>
    </xdr:from>
    <xdr:ext cx="405130" cy="255905"/>
    <xdr:sp macro="" textlink="">
      <xdr:nvSpPr>
        <xdr:cNvPr id="656" name="【消防施設】&#10;有形固定資産減価償却率最小値テキスト"/>
        <xdr:cNvSpPr txBox="1"/>
      </xdr:nvSpPr>
      <xdr:spPr>
        <a:xfrm>
          <a:off x="15925800" y="1447292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47625</xdr:rowOff>
    </xdr:from>
    <xdr:to xmlns:xdr="http://schemas.openxmlformats.org/drawingml/2006/spreadsheetDrawing">
      <xdr:col>86</xdr:col>
      <xdr:colOff>25400</xdr:colOff>
      <xdr:row>86</xdr:row>
      <xdr:rowOff>47625</xdr:rowOff>
    </xdr:to>
    <xdr:cxnSp macro="">
      <xdr:nvCxnSpPr>
        <xdr:cNvPr id="657" name="直線コネクタ 656"/>
        <xdr:cNvCxnSpPr/>
      </xdr:nvCxnSpPr>
      <xdr:spPr>
        <a:xfrm>
          <a:off x="15798800" y="144684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80010</xdr:rowOff>
    </xdr:from>
    <xdr:ext cx="405130" cy="259080"/>
    <xdr:sp macro="" textlink="">
      <xdr:nvSpPr>
        <xdr:cNvPr id="658" name="【消防施設】&#10;有形固定資産減価償却率最大値テキスト"/>
        <xdr:cNvSpPr txBox="1"/>
      </xdr:nvSpPr>
      <xdr:spPr>
        <a:xfrm>
          <a:off x="15925800" y="12824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133350</xdr:rowOff>
    </xdr:from>
    <xdr:to xmlns:xdr="http://schemas.openxmlformats.org/drawingml/2006/spreadsheetDrawing">
      <xdr:col>86</xdr:col>
      <xdr:colOff>25400</xdr:colOff>
      <xdr:row>77</xdr:row>
      <xdr:rowOff>133350</xdr:rowOff>
    </xdr:to>
    <xdr:cxnSp macro="">
      <xdr:nvCxnSpPr>
        <xdr:cNvPr id="659" name="直線コネクタ 658"/>
        <xdr:cNvCxnSpPr/>
      </xdr:nvCxnSpPr>
      <xdr:spPr>
        <a:xfrm>
          <a:off x="15798800" y="130454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6350</xdr:rowOff>
    </xdr:from>
    <xdr:ext cx="405130" cy="256540"/>
    <xdr:sp macro="" textlink="">
      <xdr:nvSpPr>
        <xdr:cNvPr id="660" name="【消防施設】&#10;有形固定資産減価償却率平均値テキスト"/>
        <xdr:cNvSpPr txBox="1"/>
      </xdr:nvSpPr>
      <xdr:spPr>
        <a:xfrm>
          <a:off x="15925800" y="135890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154940</xdr:rowOff>
    </xdr:from>
    <xdr:to xmlns:xdr="http://schemas.openxmlformats.org/drawingml/2006/spreadsheetDrawing">
      <xdr:col>85</xdr:col>
      <xdr:colOff>177800</xdr:colOff>
      <xdr:row>82</xdr:row>
      <xdr:rowOff>85090</xdr:rowOff>
    </xdr:to>
    <xdr:sp macro="" textlink="">
      <xdr:nvSpPr>
        <xdr:cNvPr id="661" name="フローチャート: 判断 660"/>
        <xdr:cNvSpPr/>
      </xdr:nvSpPr>
      <xdr:spPr>
        <a:xfrm>
          <a:off x="15836900" y="13737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151130</xdr:rowOff>
    </xdr:from>
    <xdr:to xmlns:xdr="http://schemas.openxmlformats.org/drawingml/2006/spreadsheetDrawing">
      <xdr:col>81</xdr:col>
      <xdr:colOff>101600</xdr:colOff>
      <xdr:row>82</xdr:row>
      <xdr:rowOff>81280</xdr:rowOff>
    </xdr:to>
    <xdr:sp macro="" textlink="">
      <xdr:nvSpPr>
        <xdr:cNvPr id="662" name="フローチャート: 判断 661"/>
        <xdr:cNvSpPr/>
      </xdr:nvSpPr>
      <xdr:spPr>
        <a:xfrm>
          <a:off x="15019020" y="13733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101600</xdr:rowOff>
    </xdr:from>
    <xdr:to xmlns:xdr="http://schemas.openxmlformats.org/drawingml/2006/spreadsheetDrawing">
      <xdr:col>76</xdr:col>
      <xdr:colOff>165100</xdr:colOff>
      <xdr:row>82</xdr:row>
      <xdr:rowOff>31750</xdr:rowOff>
    </xdr:to>
    <xdr:sp macro="" textlink="">
      <xdr:nvSpPr>
        <xdr:cNvPr id="663" name="フローチャート: 判断 662"/>
        <xdr:cNvSpPr/>
      </xdr:nvSpPr>
      <xdr:spPr>
        <a:xfrm>
          <a:off x="14155420" y="13684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57785</xdr:rowOff>
    </xdr:from>
    <xdr:to xmlns:xdr="http://schemas.openxmlformats.org/drawingml/2006/spreadsheetDrawing">
      <xdr:col>72</xdr:col>
      <xdr:colOff>38100</xdr:colOff>
      <xdr:row>81</xdr:row>
      <xdr:rowOff>159385</xdr:rowOff>
    </xdr:to>
    <xdr:sp macro="" textlink="">
      <xdr:nvSpPr>
        <xdr:cNvPr id="664" name="フローチャート: 判断 663"/>
        <xdr:cNvSpPr/>
      </xdr:nvSpPr>
      <xdr:spPr>
        <a:xfrm>
          <a:off x="13291820" y="136404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63500</xdr:rowOff>
    </xdr:from>
    <xdr:to xmlns:xdr="http://schemas.openxmlformats.org/drawingml/2006/spreadsheetDrawing">
      <xdr:col>67</xdr:col>
      <xdr:colOff>101600</xdr:colOff>
      <xdr:row>81</xdr:row>
      <xdr:rowOff>165100</xdr:rowOff>
    </xdr:to>
    <xdr:sp macro="" textlink="">
      <xdr:nvSpPr>
        <xdr:cNvPr id="665" name="フローチャート: 判断 664"/>
        <xdr:cNvSpPr/>
      </xdr:nvSpPr>
      <xdr:spPr>
        <a:xfrm>
          <a:off x="1242314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6" name="テキスト ボックス 665"/>
        <xdr:cNvSpPr txBox="1"/>
      </xdr:nvSpPr>
      <xdr:spPr>
        <a:xfrm>
          <a:off x="157022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1365" cy="259080"/>
    <xdr:sp macro="" textlink="">
      <xdr:nvSpPr>
        <xdr:cNvPr id="667" name="テキスト ボックス 666"/>
        <xdr:cNvSpPr txBox="1"/>
      </xdr:nvSpPr>
      <xdr:spPr>
        <a:xfrm>
          <a:off x="1488440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8" name="テキスト ボックス 667"/>
        <xdr:cNvSpPr txBox="1"/>
      </xdr:nvSpPr>
      <xdr:spPr>
        <a:xfrm>
          <a:off x="140208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9" name="テキスト ボックス 668"/>
        <xdr:cNvSpPr txBox="1"/>
      </xdr:nvSpPr>
      <xdr:spPr>
        <a:xfrm>
          <a:off x="131572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1365" cy="259080"/>
    <xdr:sp macro="" textlink="">
      <xdr:nvSpPr>
        <xdr:cNvPr id="670" name="テキスト ボックス 669"/>
        <xdr:cNvSpPr txBox="1"/>
      </xdr:nvSpPr>
      <xdr:spPr>
        <a:xfrm>
          <a:off x="1228852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12065</xdr:rowOff>
    </xdr:from>
    <xdr:to xmlns:xdr="http://schemas.openxmlformats.org/drawingml/2006/spreadsheetDrawing">
      <xdr:col>85</xdr:col>
      <xdr:colOff>177800</xdr:colOff>
      <xdr:row>84</xdr:row>
      <xdr:rowOff>113665</xdr:rowOff>
    </xdr:to>
    <xdr:sp macro="" textlink="">
      <xdr:nvSpPr>
        <xdr:cNvPr id="671" name="楕円 670"/>
        <xdr:cNvSpPr/>
      </xdr:nvSpPr>
      <xdr:spPr>
        <a:xfrm>
          <a:off x="15836900" y="140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161925</xdr:rowOff>
    </xdr:from>
    <xdr:ext cx="405130" cy="258445"/>
    <xdr:sp macro="" textlink="">
      <xdr:nvSpPr>
        <xdr:cNvPr id="672" name="【消防施設】&#10;有形固定資産減価償却率該当値テキスト"/>
        <xdr:cNvSpPr txBox="1"/>
      </xdr:nvSpPr>
      <xdr:spPr>
        <a:xfrm>
          <a:off x="15925800" y="140798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133985</xdr:rowOff>
    </xdr:from>
    <xdr:to xmlns:xdr="http://schemas.openxmlformats.org/drawingml/2006/spreadsheetDrawing">
      <xdr:col>81</xdr:col>
      <xdr:colOff>101600</xdr:colOff>
      <xdr:row>84</xdr:row>
      <xdr:rowOff>64135</xdr:rowOff>
    </xdr:to>
    <xdr:sp macro="" textlink="">
      <xdr:nvSpPr>
        <xdr:cNvPr id="673" name="楕円 672"/>
        <xdr:cNvSpPr/>
      </xdr:nvSpPr>
      <xdr:spPr>
        <a:xfrm>
          <a:off x="15019020" y="14051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13335</xdr:rowOff>
    </xdr:from>
    <xdr:to xmlns:xdr="http://schemas.openxmlformats.org/drawingml/2006/spreadsheetDrawing">
      <xdr:col>85</xdr:col>
      <xdr:colOff>127000</xdr:colOff>
      <xdr:row>84</xdr:row>
      <xdr:rowOff>63500</xdr:rowOff>
    </xdr:to>
    <xdr:cxnSp macro="">
      <xdr:nvCxnSpPr>
        <xdr:cNvPr id="674" name="直線コネクタ 673"/>
        <xdr:cNvCxnSpPr/>
      </xdr:nvCxnSpPr>
      <xdr:spPr>
        <a:xfrm>
          <a:off x="15069820" y="14098905"/>
          <a:ext cx="81788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90170</xdr:rowOff>
    </xdr:from>
    <xdr:to xmlns:xdr="http://schemas.openxmlformats.org/drawingml/2006/spreadsheetDrawing">
      <xdr:col>76</xdr:col>
      <xdr:colOff>165100</xdr:colOff>
      <xdr:row>84</xdr:row>
      <xdr:rowOff>20320</xdr:rowOff>
    </xdr:to>
    <xdr:sp macro="" textlink="">
      <xdr:nvSpPr>
        <xdr:cNvPr id="675" name="楕円 674"/>
        <xdr:cNvSpPr/>
      </xdr:nvSpPr>
      <xdr:spPr>
        <a:xfrm>
          <a:off x="14155420" y="14008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140970</xdr:rowOff>
    </xdr:from>
    <xdr:to xmlns:xdr="http://schemas.openxmlformats.org/drawingml/2006/spreadsheetDrawing">
      <xdr:col>81</xdr:col>
      <xdr:colOff>50800</xdr:colOff>
      <xdr:row>84</xdr:row>
      <xdr:rowOff>13335</xdr:rowOff>
    </xdr:to>
    <xdr:cxnSp macro="">
      <xdr:nvCxnSpPr>
        <xdr:cNvPr id="676" name="直線コネクタ 675"/>
        <xdr:cNvCxnSpPr/>
      </xdr:nvCxnSpPr>
      <xdr:spPr>
        <a:xfrm>
          <a:off x="14206220" y="14058900"/>
          <a:ext cx="8636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29210</xdr:rowOff>
    </xdr:from>
    <xdr:to xmlns:xdr="http://schemas.openxmlformats.org/drawingml/2006/spreadsheetDrawing">
      <xdr:col>72</xdr:col>
      <xdr:colOff>38100</xdr:colOff>
      <xdr:row>83</xdr:row>
      <xdr:rowOff>130810</xdr:rowOff>
    </xdr:to>
    <xdr:sp macro="" textlink="">
      <xdr:nvSpPr>
        <xdr:cNvPr id="677" name="楕円 676"/>
        <xdr:cNvSpPr/>
      </xdr:nvSpPr>
      <xdr:spPr>
        <a:xfrm>
          <a:off x="13291820" y="139471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80010</xdr:rowOff>
    </xdr:from>
    <xdr:to xmlns:xdr="http://schemas.openxmlformats.org/drawingml/2006/spreadsheetDrawing">
      <xdr:col>76</xdr:col>
      <xdr:colOff>114300</xdr:colOff>
      <xdr:row>83</xdr:row>
      <xdr:rowOff>140970</xdr:rowOff>
    </xdr:to>
    <xdr:cxnSp macro="">
      <xdr:nvCxnSpPr>
        <xdr:cNvPr id="678" name="直線コネクタ 677"/>
        <xdr:cNvCxnSpPr/>
      </xdr:nvCxnSpPr>
      <xdr:spPr>
        <a:xfrm>
          <a:off x="13342620" y="13997940"/>
          <a:ext cx="8636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82</xdr:row>
      <xdr:rowOff>154940</xdr:rowOff>
    </xdr:from>
    <xdr:to xmlns:xdr="http://schemas.openxmlformats.org/drawingml/2006/spreadsheetDrawing">
      <xdr:col>67</xdr:col>
      <xdr:colOff>101600</xdr:colOff>
      <xdr:row>83</xdr:row>
      <xdr:rowOff>85090</xdr:rowOff>
    </xdr:to>
    <xdr:sp macro="" textlink="">
      <xdr:nvSpPr>
        <xdr:cNvPr id="679" name="楕円 678"/>
        <xdr:cNvSpPr/>
      </xdr:nvSpPr>
      <xdr:spPr>
        <a:xfrm>
          <a:off x="12423140" y="1390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34290</xdr:rowOff>
    </xdr:from>
    <xdr:to xmlns:xdr="http://schemas.openxmlformats.org/drawingml/2006/spreadsheetDrawing">
      <xdr:col>71</xdr:col>
      <xdr:colOff>177800</xdr:colOff>
      <xdr:row>83</xdr:row>
      <xdr:rowOff>80010</xdr:rowOff>
    </xdr:to>
    <xdr:cxnSp macro="">
      <xdr:nvCxnSpPr>
        <xdr:cNvPr id="680" name="直線コネクタ 679"/>
        <xdr:cNvCxnSpPr/>
      </xdr:nvCxnSpPr>
      <xdr:spPr>
        <a:xfrm>
          <a:off x="12473940" y="13952220"/>
          <a:ext cx="86868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97790</xdr:rowOff>
    </xdr:from>
    <xdr:ext cx="405130" cy="256540"/>
    <xdr:sp macro="" textlink="">
      <xdr:nvSpPr>
        <xdr:cNvPr id="681" name="n_1aveValue【消防施設】&#10;有形固定資産減価償却率"/>
        <xdr:cNvSpPr txBox="1"/>
      </xdr:nvSpPr>
      <xdr:spPr>
        <a:xfrm>
          <a:off x="14859635" y="135128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48260</xdr:rowOff>
    </xdr:from>
    <xdr:ext cx="401955" cy="258445"/>
    <xdr:sp macro="" textlink="">
      <xdr:nvSpPr>
        <xdr:cNvPr id="682" name="n_2aveValue【消防施設】&#10;有形固定資産減価償却率"/>
        <xdr:cNvSpPr txBox="1"/>
      </xdr:nvSpPr>
      <xdr:spPr>
        <a:xfrm>
          <a:off x="14008735" y="1346327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4445</xdr:rowOff>
    </xdr:from>
    <xdr:ext cx="401955" cy="259080"/>
    <xdr:sp macro="" textlink="">
      <xdr:nvSpPr>
        <xdr:cNvPr id="683" name="n_3aveValue【消防施設】&#10;有形固定資産減価償却率"/>
        <xdr:cNvSpPr txBox="1"/>
      </xdr:nvSpPr>
      <xdr:spPr>
        <a:xfrm>
          <a:off x="13145135" y="134194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10160</xdr:rowOff>
    </xdr:from>
    <xdr:ext cx="402590" cy="258445"/>
    <xdr:sp macro="" textlink="">
      <xdr:nvSpPr>
        <xdr:cNvPr id="684" name="n_4aveValue【消防施設】&#10;有形固定資産減価償却率"/>
        <xdr:cNvSpPr txBox="1"/>
      </xdr:nvSpPr>
      <xdr:spPr>
        <a:xfrm>
          <a:off x="12276455" y="1342517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55245</xdr:rowOff>
    </xdr:from>
    <xdr:ext cx="405130" cy="255905"/>
    <xdr:sp macro="" textlink="">
      <xdr:nvSpPr>
        <xdr:cNvPr id="685" name="n_1mainValue【消防施設】&#10;有形固定資産減価償却率"/>
        <xdr:cNvSpPr txBox="1"/>
      </xdr:nvSpPr>
      <xdr:spPr>
        <a:xfrm>
          <a:off x="14859635" y="1414081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11430</xdr:rowOff>
    </xdr:from>
    <xdr:ext cx="401955" cy="259080"/>
    <xdr:sp macro="" textlink="">
      <xdr:nvSpPr>
        <xdr:cNvPr id="686" name="n_2mainValue【消防施設】&#10;有形固定資産減価償却率"/>
        <xdr:cNvSpPr txBox="1"/>
      </xdr:nvSpPr>
      <xdr:spPr>
        <a:xfrm>
          <a:off x="14008735" y="140970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121920</xdr:rowOff>
    </xdr:from>
    <xdr:ext cx="401955" cy="255905"/>
    <xdr:sp macro="" textlink="">
      <xdr:nvSpPr>
        <xdr:cNvPr id="687" name="n_3mainValue【消防施設】&#10;有形固定資産減価償却率"/>
        <xdr:cNvSpPr txBox="1"/>
      </xdr:nvSpPr>
      <xdr:spPr>
        <a:xfrm>
          <a:off x="13145135" y="1403985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76200</xdr:rowOff>
    </xdr:from>
    <xdr:ext cx="402590" cy="256540"/>
    <xdr:sp macro="" textlink="">
      <xdr:nvSpPr>
        <xdr:cNvPr id="688" name="n_4mainValue【消防施設】&#10;有形固定資産減価償却率"/>
        <xdr:cNvSpPr txBox="1"/>
      </xdr:nvSpPr>
      <xdr:spPr>
        <a:xfrm>
          <a:off x="12276455" y="139941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9" name="正方形/長方形 688"/>
        <xdr:cNvSpPr/>
      </xdr:nvSpPr>
      <xdr:spPr>
        <a:xfrm>
          <a:off x="17800320" y="1155573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90" name="正方形/長方形 689"/>
        <xdr:cNvSpPr/>
      </xdr:nvSpPr>
      <xdr:spPr>
        <a:xfrm>
          <a:off x="17927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91" name="正方形/長方形 690"/>
        <xdr:cNvSpPr/>
      </xdr:nvSpPr>
      <xdr:spPr>
        <a:xfrm>
          <a:off x="17927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92" name="正方形/長方形 691"/>
        <xdr:cNvSpPr/>
      </xdr:nvSpPr>
      <xdr:spPr>
        <a:xfrm>
          <a:off x="1891284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93" name="正方形/長方形 692"/>
        <xdr:cNvSpPr/>
      </xdr:nvSpPr>
      <xdr:spPr>
        <a:xfrm>
          <a:off x="1891284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94" name="正方形/長方形 693"/>
        <xdr:cNvSpPr/>
      </xdr:nvSpPr>
      <xdr:spPr>
        <a:xfrm>
          <a:off x="2002536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95" name="正方形/長方形 694"/>
        <xdr:cNvSpPr/>
      </xdr:nvSpPr>
      <xdr:spPr>
        <a:xfrm>
          <a:off x="2002536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6" name="正方形/長方形 695"/>
        <xdr:cNvSpPr/>
      </xdr:nvSpPr>
      <xdr:spPr>
        <a:xfrm>
          <a:off x="17800320" y="1267206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2885"/>
    <xdr:sp macro="" textlink="">
      <xdr:nvSpPr>
        <xdr:cNvPr id="697" name="テキスト ボックス 696"/>
        <xdr:cNvSpPr txBox="1"/>
      </xdr:nvSpPr>
      <xdr:spPr>
        <a:xfrm>
          <a:off x="17767300" y="1248537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8" name="直線コネクタ 697"/>
        <xdr:cNvCxnSpPr/>
      </xdr:nvCxnSpPr>
      <xdr:spPr>
        <a:xfrm>
          <a:off x="17800320" y="14908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167640</xdr:rowOff>
    </xdr:from>
    <xdr:to xmlns:xdr="http://schemas.openxmlformats.org/drawingml/2006/spreadsheetDrawing">
      <xdr:col>120</xdr:col>
      <xdr:colOff>114300</xdr:colOff>
      <xdr:row>86</xdr:row>
      <xdr:rowOff>167640</xdr:rowOff>
    </xdr:to>
    <xdr:cxnSp macro="">
      <xdr:nvCxnSpPr>
        <xdr:cNvPr id="699" name="直線コネクタ 698"/>
        <xdr:cNvCxnSpPr/>
      </xdr:nvCxnSpPr>
      <xdr:spPr>
        <a:xfrm>
          <a:off x="17800320" y="14588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4820" cy="259080"/>
    <xdr:sp macro="" textlink="">
      <xdr:nvSpPr>
        <xdr:cNvPr id="700" name="テキスト ボックス 699"/>
        <xdr:cNvSpPr txBox="1"/>
      </xdr:nvSpPr>
      <xdr:spPr>
        <a:xfrm>
          <a:off x="17348200" y="144475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701" name="直線コネクタ 700"/>
        <xdr:cNvCxnSpPr/>
      </xdr:nvCxnSpPr>
      <xdr:spPr>
        <a:xfrm>
          <a:off x="17800320" y="142665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4820" cy="256540"/>
    <xdr:sp macro="" textlink="">
      <xdr:nvSpPr>
        <xdr:cNvPr id="702" name="テキスト ボックス 701"/>
        <xdr:cNvSpPr txBox="1"/>
      </xdr:nvSpPr>
      <xdr:spPr>
        <a:xfrm>
          <a:off x="17348200" y="1412811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703" name="直線コネクタ 702"/>
        <xdr:cNvCxnSpPr/>
      </xdr:nvCxnSpPr>
      <xdr:spPr>
        <a:xfrm>
          <a:off x="17800320" y="139477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4820" cy="259080"/>
    <xdr:sp macro="" textlink="">
      <xdr:nvSpPr>
        <xdr:cNvPr id="704" name="テキスト ボックス 703"/>
        <xdr:cNvSpPr txBox="1"/>
      </xdr:nvSpPr>
      <xdr:spPr>
        <a:xfrm>
          <a:off x="17348200" y="13809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46990</xdr:rowOff>
    </xdr:from>
    <xdr:to xmlns:xdr="http://schemas.openxmlformats.org/drawingml/2006/spreadsheetDrawing">
      <xdr:col>120</xdr:col>
      <xdr:colOff>114300</xdr:colOff>
      <xdr:row>81</xdr:row>
      <xdr:rowOff>46990</xdr:rowOff>
    </xdr:to>
    <xdr:cxnSp macro="">
      <xdr:nvCxnSpPr>
        <xdr:cNvPr id="705" name="直線コネクタ 704"/>
        <xdr:cNvCxnSpPr/>
      </xdr:nvCxnSpPr>
      <xdr:spPr>
        <a:xfrm>
          <a:off x="17800320" y="13629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4820" cy="256540"/>
    <xdr:sp macro="" textlink="">
      <xdr:nvSpPr>
        <xdr:cNvPr id="706" name="テキスト ボックス 705"/>
        <xdr:cNvSpPr txBox="1"/>
      </xdr:nvSpPr>
      <xdr:spPr>
        <a:xfrm>
          <a:off x="17348200" y="1349057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707" name="直線コネクタ 706"/>
        <xdr:cNvCxnSpPr/>
      </xdr:nvCxnSpPr>
      <xdr:spPr>
        <a:xfrm>
          <a:off x="17800320" y="133108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4820" cy="258445"/>
    <xdr:sp macro="" textlink="">
      <xdr:nvSpPr>
        <xdr:cNvPr id="708" name="テキスト ボックス 707"/>
        <xdr:cNvSpPr txBox="1"/>
      </xdr:nvSpPr>
      <xdr:spPr>
        <a:xfrm>
          <a:off x="17348200" y="1317180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709" name="直線コネクタ 708"/>
        <xdr:cNvCxnSpPr/>
      </xdr:nvCxnSpPr>
      <xdr:spPr>
        <a:xfrm>
          <a:off x="17800320" y="1299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4820" cy="258445"/>
    <xdr:sp macro="" textlink="">
      <xdr:nvSpPr>
        <xdr:cNvPr id="710" name="テキスト ボックス 709"/>
        <xdr:cNvSpPr txBox="1"/>
      </xdr:nvSpPr>
      <xdr:spPr>
        <a:xfrm>
          <a:off x="17348200" y="1285240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11" name="直線コネクタ 710"/>
        <xdr:cNvCxnSpPr/>
      </xdr:nvCxnSpPr>
      <xdr:spPr>
        <a:xfrm>
          <a:off x="17800320" y="12672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820" cy="258445"/>
    <xdr:sp macro="" textlink="">
      <xdr:nvSpPr>
        <xdr:cNvPr id="712" name="テキスト ボックス 711"/>
        <xdr:cNvSpPr txBox="1"/>
      </xdr:nvSpPr>
      <xdr:spPr>
        <a:xfrm>
          <a:off x="17348200" y="1253363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13" name="【消防施設】&#10;一人当たり面積グラフ枠"/>
        <xdr:cNvSpPr/>
      </xdr:nvSpPr>
      <xdr:spPr>
        <a:xfrm>
          <a:off x="17800320" y="1267206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89535</xdr:rowOff>
    </xdr:from>
    <xdr:to xmlns:xdr="http://schemas.openxmlformats.org/drawingml/2006/spreadsheetDrawing">
      <xdr:col>116</xdr:col>
      <xdr:colOff>62865</xdr:colOff>
      <xdr:row>86</xdr:row>
      <xdr:rowOff>149225</xdr:rowOff>
    </xdr:to>
    <xdr:cxnSp macro="">
      <xdr:nvCxnSpPr>
        <xdr:cNvPr id="714" name="直線コネクタ 713"/>
        <xdr:cNvCxnSpPr/>
      </xdr:nvCxnSpPr>
      <xdr:spPr>
        <a:xfrm flipV="1">
          <a:off x="21571585" y="13169265"/>
          <a:ext cx="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153035</xdr:rowOff>
    </xdr:from>
    <xdr:ext cx="469900" cy="259080"/>
    <xdr:sp macro="" textlink="">
      <xdr:nvSpPr>
        <xdr:cNvPr id="715" name="【消防施設】&#10;一人当たり面積最小値テキスト"/>
        <xdr:cNvSpPr txBox="1"/>
      </xdr:nvSpPr>
      <xdr:spPr>
        <a:xfrm>
          <a:off x="21610320" y="14573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149225</xdr:rowOff>
    </xdr:from>
    <xdr:to xmlns:xdr="http://schemas.openxmlformats.org/drawingml/2006/spreadsheetDrawing">
      <xdr:col>116</xdr:col>
      <xdr:colOff>152400</xdr:colOff>
      <xdr:row>86</xdr:row>
      <xdr:rowOff>149225</xdr:rowOff>
    </xdr:to>
    <xdr:cxnSp macro="">
      <xdr:nvCxnSpPr>
        <xdr:cNvPr id="716" name="直線コネクタ 715"/>
        <xdr:cNvCxnSpPr/>
      </xdr:nvCxnSpPr>
      <xdr:spPr>
        <a:xfrm>
          <a:off x="21488400" y="145700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36195</xdr:rowOff>
    </xdr:from>
    <xdr:ext cx="469900" cy="258445"/>
    <xdr:sp macro="" textlink="">
      <xdr:nvSpPr>
        <xdr:cNvPr id="717" name="【消防施設】&#10;一人当たり面積最大値テキスト"/>
        <xdr:cNvSpPr txBox="1"/>
      </xdr:nvSpPr>
      <xdr:spPr>
        <a:xfrm>
          <a:off x="21610320" y="129482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89535</xdr:rowOff>
    </xdr:from>
    <xdr:to xmlns:xdr="http://schemas.openxmlformats.org/drawingml/2006/spreadsheetDrawing">
      <xdr:col>116</xdr:col>
      <xdr:colOff>152400</xdr:colOff>
      <xdr:row>78</xdr:row>
      <xdr:rowOff>89535</xdr:rowOff>
    </xdr:to>
    <xdr:cxnSp macro="">
      <xdr:nvCxnSpPr>
        <xdr:cNvPr id="718" name="直線コネクタ 717"/>
        <xdr:cNvCxnSpPr/>
      </xdr:nvCxnSpPr>
      <xdr:spPr>
        <a:xfrm>
          <a:off x="21488400" y="131692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167640</xdr:rowOff>
    </xdr:from>
    <xdr:ext cx="469900" cy="256540"/>
    <xdr:sp macro="" textlink="">
      <xdr:nvSpPr>
        <xdr:cNvPr id="719" name="【消防施設】&#10;一人当たり面積平均値テキスト"/>
        <xdr:cNvSpPr txBox="1"/>
      </xdr:nvSpPr>
      <xdr:spPr>
        <a:xfrm>
          <a:off x="21610320" y="1425321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145415</xdr:rowOff>
    </xdr:from>
    <xdr:to xmlns:xdr="http://schemas.openxmlformats.org/drawingml/2006/spreadsheetDrawing">
      <xdr:col>116</xdr:col>
      <xdr:colOff>114300</xdr:colOff>
      <xdr:row>86</xdr:row>
      <xdr:rowOff>75565</xdr:rowOff>
    </xdr:to>
    <xdr:sp macro="" textlink="">
      <xdr:nvSpPr>
        <xdr:cNvPr id="720" name="フローチャート: 判断 719"/>
        <xdr:cNvSpPr/>
      </xdr:nvSpPr>
      <xdr:spPr>
        <a:xfrm>
          <a:off x="21521420" y="14398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153035</xdr:rowOff>
    </xdr:from>
    <xdr:to xmlns:xdr="http://schemas.openxmlformats.org/drawingml/2006/spreadsheetDrawing">
      <xdr:col>112</xdr:col>
      <xdr:colOff>38100</xdr:colOff>
      <xdr:row>86</xdr:row>
      <xdr:rowOff>83185</xdr:rowOff>
    </xdr:to>
    <xdr:sp macro="" textlink="">
      <xdr:nvSpPr>
        <xdr:cNvPr id="721" name="フローチャート: 判断 720"/>
        <xdr:cNvSpPr/>
      </xdr:nvSpPr>
      <xdr:spPr>
        <a:xfrm>
          <a:off x="20708620" y="144062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161925</xdr:rowOff>
    </xdr:from>
    <xdr:to xmlns:xdr="http://schemas.openxmlformats.org/drawingml/2006/spreadsheetDrawing">
      <xdr:col>107</xdr:col>
      <xdr:colOff>101600</xdr:colOff>
      <xdr:row>86</xdr:row>
      <xdr:rowOff>92075</xdr:rowOff>
    </xdr:to>
    <xdr:sp macro="" textlink="">
      <xdr:nvSpPr>
        <xdr:cNvPr id="722" name="フローチャート: 判断 721"/>
        <xdr:cNvSpPr/>
      </xdr:nvSpPr>
      <xdr:spPr>
        <a:xfrm>
          <a:off x="19839940" y="14415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163195</xdr:rowOff>
    </xdr:from>
    <xdr:to xmlns:xdr="http://schemas.openxmlformats.org/drawingml/2006/spreadsheetDrawing">
      <xdr:col>102</xdr:col>
      <xdr:colOff>165100</xdr:colOff>
      <xdr:row>86</xdr:row>
      <xdr:rowOff>93345</xdr:rowOff>
    </xdr:to>
    <xdr:sp macro="" textlink="">
      <xdr:nvSpPr>
        <xdr:cNvPr id="723" name="フローチャート: 判断 722"/>
        <xdr:cNvSpPr/>
      </xdr:nvSpPr>
      <xdr:spPr>
        <a:xfrm>
          <a:off x="18976340" y="144164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160655</xdr:rowOff>
    </xdr:from>
    <xdr:to xmlns:xdr="http://schemas.openxmlformats.org/drawingml/2006/spreadsheetDrawing">
      <xdr:col>98</xdr:col>
      <xdr:colOff>38100</xdr:colOff>
      <xdr:row>86</xdr:row>
      <xdr:rowOff>90805</xdr:rowOff>
    </xdr:to>
    <xdr:sp macro="" textlink="">
      <xdr:nvSpPr>
        <xdr:cNvPr id="724" name="フローチャート: 判断 723"/>
        <xdr:cNvSpPr/>
      </xdr:nvSpPr>
      <xdr:spPr>
        <a:xfrm>
          <a:off x="18112740" y="1441386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1365" cy="259080"/>
    <xdr:sp macro="" textlink="">
      <xdr:nvSpPr>
        <xdr:cNvPr id="725" name="テキスト ボックス 724"/>
        <xdr:cNvSpPr txBox="1"/>
      </xdr:nvSpPr>
      <xdr:spPr>
        <a:xfrm>
          <a:off x="2138680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26" name="テキスト ボックス 725"/>
        <xdr:cNvSpPr txBox="1"/>
      </xdr:nvSpPr>
      <xdr:spPr>
        <a:xfrm>
          <a:off x="205740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1365" cy="259080"/>
    <xdr:sp macro="" textlink="">
      <xdr:nvSpPr>
        <xdr:cNvPr id="727" name="テキスト ボックス 726"/>
        <xdr:cNvSpPr txBox="1"/>
      </xdr:nvSpPr>
      <xdr:spPr>
        <a:xfrm>
          <a:off x="1970532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28" name="テキスト ボックス 727"/>
        <xdr:cNvSpPr txBox="1"/>
      </xdr:nvSpPr>
      <xdr:spPr>
        <a:xfrm>
          <a:off x="1884172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9" name="テキスト ボックス 728"/>
        <xdr:cNvSpPr txBox="1"/>
      </xdr:nvSpPr>
      <xdr:spPr>
        <a:xfrm>
          <a:off x="1797812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167640</xdr:rowOff>
    </xdr:from>
    <xdr:to xmlns:xdr="http://schemas.openxmlformats.org/drawingml/2006/spreadsheetDrawing">
      <xdr:col>116</xdr:col>
      <xdr:colOff>114300</xdr:colOff>
      <xdr:row>86</xdr:row>
      <xdr:rowOff>97790</xdr:rowOff>
    </xdr:to>
    <xdr:sp macro="" textlink="">
      <xdr:nvSpPr>
        <xdr:cNvPr id="730" name="楕円 729"/>
        <xdr:cNvSpPr/>
      </xdr:nvSpPr>
      <xdr:spPr>
        <a:xfrm>
          <a:off x="21521420" y="1442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123825</xdr:rowOff>
    </xdr:from>
    <xdr:ext cx="469900" cy="255905"/>
    <xdr:sp macro="" textlink="">
      <xdr:nvSpPr>
        <xdr:cNvPr id="731" name="【消防施設】&#10;一人当たり面積該当値テキスト"/>
        <xdr:cNvSpPr txBox="1"/>
      </xdr:nvSpPr>
      <xdr:spPr>
        <a:xfrm>
          <a:off x="21610320" y="1437703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167640</xdr:rowOff>
    </xdr:from>
    <xdr:to xmlns:xdr="http://schemas.openxmlformats.org/drawingml/2006/spreadsheetDrawing">
      <xdr:col>112</xdr:col>
      <xdr:colOff>38100</xdr:colOff>
      <xdr:row>86</xdr:row>
      <xdr:rowOff>99695</xdr:rowOff>
    </xdr:to>
    <xdr:sp macro="" textlink="">
      <xdr:nvSpPr>
        <xdr:cNvPr id="732" name="楕円 731"/>
        <xdr:cNvSpPr/>
      </xdr:nvSpPr>
      <xdr:spPr>
        <a:xfrm>
          <a:off x="20708620" y="1442085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46990</xdr:rowOff>
    </xdr:from>
    <xdr:to xmlns:xdr="http://schemas.openxmlformats.org/drawingml/2006/spreadsheetDrawing">
      <xdr:col>116</xdr:col>
      <xdr:colOff>63500</xdr:colOff>
      <xdr:row>86</xdr:row>
      <xdr:rowOff>48895</xdr:rowOff>
    </xdr:to>
    <xdr:cxnSp macro="">
      <xdr:nvCxnSpPr>
        <xdr:cNvPr id="733" name="直線コネクタ 732"/>
        <xdr:cNvCxnSpPr/>
      </xdr:nvCxnSpPr>
      <xdr:spPr>
        <a:xfrm flipV="1">
          <a:off x="20759420" y="1446784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167640</xdr:rowOff>
    </xdr:from>
    <xdr:to xmlns:xdr="http://schemas.openxmlformats.org/drawingml/2006/spreadsheetDrawing">
      <xdr:col>107</xdr:col>
      <xdr:colOff>101600</xdr:colOff>
      <xdr:row>86</xdr:row>
      <xdr:rowOff>100965</xdr:rowOff>
    </xdr:to>
    <xdr:sp macro="" textlink="">
      <xdr:nvSpPr>
        <xdr:cNvPr id="734" name="楕円 733"/>
        <xdr:cNvSpPr/>
      </xdr:nvSpPr>
      <xdr:spPr>
        <a:xfrm>
          <a:off x="19839940" y="14420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48895</xdr:rowOff>
    </xdr:from>
    <xdr:to xmlns:xdr="http://schemas.openxmlformats.org/drawingml/2006/spreadsheetDrawing">
      <xdr:col>111</xdr:col>
      <xdr:colOff>177800</xdr:colOff>
      <xdr:row>86</xdr:row>
      <xdr:rowOff>50165</xdr:rowOff>
    </xdr:to>
    <xdr:cxnSp macro="">
      <xdr:nvCxnSpPr>
        <xdr:cNvPr id="735" name="直線コネクタ 734"/>
        <xdr:cNvCxnSpPr/>
      </xdr:nvCxnSpPr>
      <xdr:spPr>
        <a:xfrm flipV="1">
          <a:off x="19890740" y="14469745"/>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1270</xdr:rowOff>
    </xdr:from>
    <xdr:to xmlns:xdr="http://schemas.openxmlformats.org/drawingml/2006/spreadsheetDrawing">
      <xdr:col>102</xdr:col>
      <xdr:colOff>165100</xdr:colOff>
      <xdr:row>86</xdr:row>
      <xdr:rowOff>102870</xdr:rowOff>
    </xdr:to>
    <xdr:sp macro="" textlink="">
      <xdr:nvSpPr>
        <xdr:cNvPr id="736" name="楕円 735"/>
        <xdr:cNvSpPr/>
      </xdr:nvSpPr>
      <xdr:spPr>
        <a:xfrm>
          <a:off x="18976340" y="144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50165</xdr:rowOff>
    </xdr:from>
    <xdr:to xmlns:xdr="http://schemas.openxmlformats.org/drawingml/2006/spreadsheetDrawing">
      <xdr:col>107</xdr:col>
      <xdr:colOff>50800</xdr:colOff>
      <xdr:row>86</xdr:row>
      <xdr:rowOff>52070</xdr:rowOff>
    </xdr:to>
    <xdr:cxnSp macro="">
      <xdr:nvCxnSpPr>
        <xdr:cNvPr id="737" name="直線コネクタ 736"/>
        <xdr:cNvCxnSpPr/>
      </xdr:nvCxnSpPr>
      <xdr:spPr>
        <a:xfrm flipV="1">
          <a:off x="19027140" y="14471015"/>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86</xdr:row>
      <xdr:rowOff>3810</xdr:rowOff>
    </xdr:from>
    <xdr:to xmlns:xdr="http://schemas.openxmlformats.org/drawingml/2006/spreadsheetDrawing">
      <xdr:col>98</xdr:col>
      <xdr:colOff>38100</xdr:colOff>
      <xdr:row>86</xdr:row>
      <xdr:rowOff>105410</xdr:rowOff>
    </xdr:to>
    <xdr:sp macro="" textlink="">
      <xdr:nvSpPr>
        <xdr:cNvPr id="738" name="楕円 737"/>
        <xdr:cNvSpPr/>
      </xdr:nvSpPr>
      <xdr:spPr>
        <a:xfrm>
          <a:off x="18112740" y="144246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86</xdr:row>
      <xdr:rowOff>52070</xdr:rowOff>
    </xdr:from>
    <xdr:to xmlns:xdr="http://schemas.openxmlformats.org/drawingml/2006/spreadsheetDrawing">
      <xdr:col>102</xdr:col>
      <xdr:colOff>114300</xdr:colOff>
      <xdr:row>86</xdr:row>
      <xdr:rowOff>54610</xdr:rowOff>
    </xdr:to>
    <xdr:cxnSp macro="">
      <xdr:nvCxnSpPr>
        <xdr:cNvPr id="739" name="直線コネクタ 738"/>
        <xdr:cNvCxnSpPr/>
      </xdr:nvCxnSpPr>
      <xdr:spPr>
        <a:xfrm flipV="1">
          <a:off x="18163540" y="14472920"/>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99695</xdr:rowOff>
    </xdr:from>
    <xdr:ext cx="469900" cy="256540"/>
    <xdr:sp macro="" textlink="">
      <xdr:nvSpPr>
        <xdr:cNvPr id="740" name="n_1aveValue【消防施設】&#10;一人当たり面積"/>
        <xdr:cNvSpPr txBox="1"/>
      </xdr:nvSpPr>
      <xdr:spPr>
        <a:xfrm>
          <a:off x="20516850" y="141852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109220</xdr:rowOff>
    </xdr:from>
    <xdr:ext cx="466725" cy="255905"/>
    <xdr:sp macro="" textlink="">
      <xdr:nvSpPr>
        <xdr:cNvPr id="741" name="n_2aveValue【消防施設】&#10;一人当たり面積"/>
        <xdr:cNvSpPr txBox="1"/>
      </xdr:nvSpPr>
      <xdr:spPr>
        <a:xfrm>
          <a:off x="19660870" y="141947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109855</xdr:rowOff>
    </xdr:from>
    <xdr:ext cx="466725" cy="255905"/>
    <xdr:sp macro="" textlink="">
      <xdr:nvSpPr>
        <xdr:cNvPr id="742" name="n_3aveValue【消防施設】&#10;一人当たり面積"/>
        <xdr:cNvSpPr txBox="1"/>
      </xdr:nvSpPr>
      <xdr:spPr>
        <a:xfrm>
          <a:off x="18797270" y="141954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107315</xdr:rowOff>
    </xdr:from>
    <xdr:ext cx="467360" cy="258445"/>
    <xdr:sp macro="" textlink="">
      <xdr:nvSpPr>
        <xdr:cNvPr id="743" name="n_4aveValue【消防施設】&#10;一人当たり面積"/>
        <xdr:cNvSpPr txBox="1"/>
      </xdr:nvSpPr>
      <xdr:spPr>
        <a:xfrm>
          <a:off x="17933670" y="1419288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90805</xdr:rowOff>
    </xdr:from>
    <xdr:ext cx="469900" cy="257810"/>
    <xdr:sp macro="" textlink="">
      <xdr:nvSpPr>
        <xdr:cNvPr id="744" name="n_1mainValue【消防施設】&#10;一人当たり面積"/>
        <xdr:cNvSpPr txBox="1"/>
      </xdr:nvSpPr>
      <xdr:spPr>
        <a:xfrm>
          <a:off x="20516850" y="145116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92075</xdr:rowOff>
    </xdr:from>
    <xdr:ext cx="466725" cy="258445"/>
    <xdr:sp macro="" textlink="">
      <xdr:nvSpPr>
        <xdr:cNvPr id="745" name="n_2mainValue【消防施設】&#10;一人当たり面積"/>
        <xdr:cNvSpPr txBox="1"/>
      </xdr:nvSpPr>
      <xdr:spPr>
        <a:xfrm>
          <a:off x="19660870" y="145129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93980</xdr:rowOff>
    </xdr:from>
    <xdr:ext cx="466725" cy="259080"/>
    <xdr:sp macro="" textlink="">
      <xdr:nvSpPr>
        <xdr:cNvPr id="746" name="n_3mainValue【消防施設】&#10;一人当たり面積"/>
        <xdr:cNvSpPr txBox="1"/>
      </xdr:nvSpPr>
      <xdr:spPr>
        <a:xfrm>
          <a:off x="18797270" y="145148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96520</xdr:rowOff>
    </xdr:from>
    <xdr:ext cx="467360" cy="259080"/>
    <xdr:sp macro="" textlink="">
      <xdr:nvSpPr>
        <xdr:cNvPr id="747" name="n_4mainValue【消防施設】&#10;一人当たり面積"/>
        <xdr:cNvSpPr txBox="1"/>
      </xdr:nvSpPr>
      <xdr:spPr>
        <a:xfrm>
          <a:off x="17933670" y="14517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8" name="正方形/長方形 747"/>
        <xdr:cNvSpPr/>
      </xdr:nvSpPr>
      <xdr:spPr>
        <a:xfrm>
          <a:off x="12115800" y="152781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9" name="正方形/長方形 748"/>
        <xdr:cNvSpPr/>
      </xdr:nvSpPr>
      <xdr:spPr>
        <a:xfrm>
          <a:off x="122377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50" name="正方形/長方形 749"/>
        <xdr:cNvSpPr/>
      </xdr:nvSpPr>
      <xdr:spPr>
        <a:xfrm>
          <a:off x="122377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51" name="正方形/長方形 750"/>
        <xdr:cNvSpPr/>
      </xdr:nvSpPr>
      <xdr:spPr>
        <a:xfrm>
          <a:off x="13228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52" name="正方形/長方形 751"/>
        <xdr:cNvSpPr/>
      </xdr:nvSpPr>
      <xdr:spPr>
        <a:xfrm>
          <a:off x="13228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53" name="正方形/長方形 752"/>
        <xdr:cNvSpPr/>
      </xdr:nvSpPr>
      <xdr:spPr>
        <a:xfrm>
          <a:off x="1434084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54" name="正方形/長方形 753"/>
        <xdr:cNvSpPr/>
      </xdr:nvSpPr>
      <xdr:spPr>
        <a:xfrm>
          <a:off x="1434084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5" name="正方形/長方形 754"/>
        <xdr:cNvSpPr/>
      </xdr:nvSpPr>
      <xdr:spPr>
        <a:xfrm>
          <a:off x="12115800" y="164211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275" cy="225425"/>
    <xdr:sp macro="" textlink="">
      <xdr:nvSpPr>
        <xdr:cNvPr id="756" name="テキスト ボックス 755"/>
        <xdr:cNvSpPr txBox="1"/>
      </xdr:nvSpPr>
      <xdr:spPr>
        <a:xfrm>
          <a:off x="12077700" y="162306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57" name="直線コネクタ 756"/>
        <xdr:cNvCxnSpPr/>
      </xdr:nvCxnSpPr>
      <xdr:spPr>
        <a:xfrm>
          <a:off x="12115800" y="18707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820" cy="259080"/>
    <xdr:sp macro="" textlink="">
      <xdr:nvSpPr>
        <xdr:cNvPr id="758" name="テキスト ボックス 757"/>
        <xdr:cNvSpPr txBox="1"/>
      </xdr:nvSpPr>
      <xdr:spPr>
        <a:xfrm>
          <a:off x="11663680" y="185648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59" name="直線コネクタ 758"/>
        <xdr:cNvCxnSpPr/>
      </xdr:nvCxnSpPr>
      <xdr:spPr>
        <a:xfrm>
          <a:off x="12115800" y="18380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4820" cy="255905"/>
    <xdr:sp macro="" textlink="">
      <xdr:nvSpPr>
        <xdr:cNvPr id="760" name="テキスト ボックス 759"/>
        <xdr:cNvSpPr txBox="1"/>
      </xdr:nvSpPr>
      <xdr:spPr>
        <a:xfrm>
          <a:off x="11663680" y="18238470"/>
          <a:ext cx="464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61" name="直線コネクタ 760"/>
        <xdr:cNvCxnSpPr/>
      </xdr:nvCxnSpPr>
      <xdr:spPr>
        <a:xfrm>
          <a:off x="12115800" y="180543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62" name="テキスト ボックス 761"/>
        <xdr:cNvSpPr txBox="1"/>
      </xdr:nvSpPr>
      <xdr:spPr>
        <a:xfrm>
          <a:off x="11722735" y="179114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63" name="直線コネクタ 762"/>
        <xdr:cNvCxnSpPr/>
      </xdr:nvCxnSpPr>
      <xdr:spPr>
        <a:xfrm>
          <a:off x="12115800" y="177272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5905"/>
    <xdr:sp macro="" textlink="">
      <xdr:nvSpPr>
        <xdr:cNvPr id="764" name="テキスト ボックス 763"/>
        <xdr:cNvSpPr txBox="1"/>
      </xdr:nvSpPr>
      <xdr:spPr>
        <a:xfrm>
          <a:off x="11722735" y="175856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65" name="直線コネクタ 764"/>
        <xdr:cNvCxnSpPr/>
      </xdr:nvCxnSpPr>
      <xdr:spPr>
        <a:xfrm>
          <a:off x="12115800" y="17400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66" name="テキスト ボックス 765"/>
        <xdr:cNvSpPr txBox="1"/>
      </xdr:nvSpPr>
      <xdr:spPr>
        <a:xfrm>
          <a:off x="11722735" y="172586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67" name="直線コネクタ 766"/>
        <xdr:cNvCxnSpPr/>
      </xdr:nvCxnSpPr>
      <xdr:spPr>
        <a:xfrm>
          <a:off x="12115800" y="17074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68" name="テキスト ボックス 767"/>
        <xdr:cNvSpPr txBox="1"/>
      </xdr:nvSpPr>
      <xdr:spPr>
        <a:xfrm>
          <a:off x="11722735" y="169322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69" name="直線コネクタ 768"/>
        <xdr:cNvCxnSpPr/>
      </xdr:nvCxnSpPr>
      <xdr:spPr>
        <a:xfrm>
          <a:off x="12115800" y="16747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6550" cy="255905"/>
    <xdr:sp macro="" textlink="">
      <xdr:nvSpPr>
        <xdr:cNvPr id="770" name="テキスト ボックス 769"/>
        <xdr:cNvSpPr txBox="1"/>
      </xdr:nvSpPr>
      <xdr:spPr>
        <a:xfrm>
          <a:off x="11786870" y="16605250"/>
          <a:ext cx="3365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71" name="直線コネクタ 770"/>
        <xdr:cNvCxnSpPr/>
      </xdr:nvCxnSpPr>
      <xdr:spPr>
        <a:xfrm>
          <a:off x="12115800" y="16421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72" name="【庁舎】&#10;有形固定資産減価償却率グラフ枠"/>
        <xdr:cNvSpPr/>
      </xdr:nvSpPr>
      <xdr:spPr>
        <a:xfrm>
          <a:off x="12115800" y="164211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109</xdr:row>
      <xdr:rowOff>30480</xdr:rowOff>
    </xdr:to>
    <xdr:cxnSp macro="">
      <xdr:nvCxnSpPr>
        <xdr:cNvPr id="773" name="直線コネクタ 772"/>
        <xdr:cNvCxnSpPr/>
      </xdr:nvCxnSpPr>
      <xdr:spPr>
        <a:xfrm flipV="1">
          <a:off x="15887065" y="16747490"/>
          <a:ext cx="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34290</xdr:rowOff>
    </xdr:from>
    <xdr:ext cx="405130" cy="259080"/>
    <xdr:sp macro="" textlink="">
      <xdr:nvSpPr>
        <xdr:cNvPr id="774" name="【庁舎】&#10;有形固定資産減価償却率最小値テキスト"/>
        <xdr:cNvSpPr txBox="1"/>
      </xdr:nvSpPr>
      <xdr:spPr>
        <a:xfrm>
          <a:off x="15925800" y="18379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30480</xdr:rowOff>
    </xdr:from>
    <xdr:to xmlns:xdr="http://schemas.openxmlformats.org/drawingml/2006/spreadsheetDrawing">
      <xdr:col>86</xdr:col>
      <xdr:colOff>25400</xdr:colOff>
      <xdr:row>109</xdr:row>
      <xdr:rowOff>30480</xdr:rowOff>
    </xdr:to>
    <xdr:cxnSp macro="">
      <xdr:nvCxnSpPr>
        <xdr:cNvPr id="775" name="直線コネクタ 774"/>
        <xdr:cNvCxnSpPr/>
      </xdr:nvCxnSpPr>
      <xdr:spPr>
        <a:xfrm>
          <a:off x="15798800" y="183756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340360" cy="255905"/>
    <xdr:sp macro="" textlink="">
      <xdr:nvSpPr>
        <xdr:cNvPr id="776" name="【庁舎】&#10;有形固定資産減価償却率最大値テキスト"/>
        <xdr:cNvSpPr txBox="1"/>
      </xdr:nvSpPr>
      <xdr:spPr>
        <a:xfrm>
          <a:off x="15925800" y="16522700"/>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777" name="直線コネクタ 776"/>
        <xdr:cNvCxnSpPr/>
      </xdr:nvCxnSpPr>
      <xdr:spPr>
        <a:xfrm>
          <a:off x="15798800" y="167474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93980</xdr:rowOff>
    </xdr:from>
    <xdr:ext cx="405130" cy="259080"/>
    <xdr:sp macro="" textlink="">
      <xdr:nvSpPr>
        <xdr:cNvPr id="778" name="【庁舎】&#10;有形固定資産減価償却率平均値テキスト"/>
        <xdr:cNvSpPr txBox="1"/>
      </xdr:nvSpPr>
      <xdr:spPr>
        <a:xfrm>
          <a:off x="15925800" y="174104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71120</xdr:rowOff>
    </xdr:from>
    <xdr:to xmlns:xdr="http://schemas.openxmlformats.org/drawingml/2006/spreadsheetDrawing">
      <xdr:col>85</xdr:col>
      <xdr:colOff>177800</xdr:colOff>
      <xdr:row>105</xdr:row>
      <xdr:rowOff>1270</xdr:rowOff>
    </xdr:to>
    <xdr:sp macro="" textlink="">
      <xdr:nvSpPr>
        <xdr:cNvPr id="779" name="フローチャート: 判断 778"/>
        <xdr:cNvSpPr/>
      </xdr:nvSpPr>
      <xdr:spPr>
        <a:xfrm>
          <a:off x="158369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73025</xdr:rowOff>
    </xdr:from>
    <xdr:to xmlns:xdr="http://schemas.openxmlformats.org/drawingml/2006/spreadsheetDrawing">
      <xdr:col>81</xdr:col>
      <xdr:colOff>101600</xdr:colOff>
      <xdr:row>105</xdr:row>
      <xdr:rowOff>3175</xdr:rowOff>
    </xdr:to>
    <xdr:sp macro="" textlink="">
      <xdr:nvSpPr>
        <xdr:cNvPr id="780" name="フローチャート: 判断 779"/>
        <xdr:cNvSpPr/>
      </xdr:nvSpPr>
      <xdr:spPr>
        <a:xfrm>
          <a:off x="15019020" y="175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46355</xdr:rowOff>
    </xdr:from>
    <xdr:to xmlns:xdr="http://schemas.openxmlformats.org/drawingml/2006/spreadsheetDrawing">
      <xdr:col>76</xdr:col>
      <xdr:colOff>165100</xdr:colOff>
      <xdr:row>104</xdr:row>
      <xdr:rowOff>147955</xdr:rowOff>
    </xdr:to>
    <xdr:sp macro="" textlink="">
      <xdr:nvSpPr>
        <xdr:cNvPr id="781" name="フローチャート: 判断 780"/>
        <xdr:cNvSpPr/>
      </xdr:nvSpPr>
      <xdr:spPr>
        <a:xfrm>
          <a:off x="14155420" y="1753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27305</xdr:rowOff>
    </xdr:from>
    <xdr:to xmlns:xdr="http://schemas.openxmlformats.org/drawingml/2006/spreadsheetDrawing">
      <xdr:col>72</xdr:col>
      <xdr:colOff>38100</xdr:colOff>
      <xdr:row>105</xdr:row>
      <xdr:rowOff>128905</xdr:rowOff>
    </xdr:to>
    <xdr:sp macro="" textlink="">
      <xdr:nvSpPr>
        <xdr:cNvPr id="782" name="フローチャート: 判断 781"/>
        <xdr:cNvSpPr/>
      </xdr:nvSpPr>
      <xdr:spPr>
        <a:xfrm>
          <a:off x="13291820" y="176866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6350</xdr:rowOff>
    </xdr:from>
    <xdr:to xmlns:xdr="http://schemas.openxmlformats.org/drawingml/2006/spreadsheetDrawing">
      <xdr:col>67</xdr:col>
      <xdr:colOff>101600</xdr:colOff>
      <xdr:row>105</xdr:row>
      <xdr:rowOff>107315</xdr:rowOff>
    </xdr:to>
    <xdr:sp macro="" textlink="">
      <xdr:nvSpPr>
        <xdr:cNvPr id="783" name="フローチャート: 判断 782"/>
        <xdr:cNvSpPr/>
      </xdr:nvSpPr>
      <xdr:spPr>
        <a:xfrm>
          <a:off x="12423140" y="17665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84" name="テキスト ボックス 783"/>
        <xdr:cNvSpPr txBox="1"/>
      </xdr:nvSpPr>
      <xdr:spPr>
        <a:xfrm>
          <a:off x="157022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785" name="テキスト ボックス 784"/>
        <xdr:cNvSpPr txBox="1"/>
      </xdr:nvSpPr>
      <xdr:spPr>
        <a:xfrm>
          <a:off x="148844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86" name="テキスト ボックス 785"/>
        <xdr:cNvSpPr txBox="1"/>
      </xdr:nvSpPr>
      <xdr:spPr>
        <a:xfrm>
          <a:off x="14020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87" name="テキスト ボックス 786"/>
        <xdr:cNvSpPr txBox="1"/>
      </xdr:nvSpPr>
      <xdr:spPr>
        <a:xfrm>
          <a:off x="131572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788" name="テキスト ボックス 787"/>
        <xdr:cNvSpPr txBox="1"/>
      </xdr:nvSpPr>
      <xdr:spPr>
        <a:xfrm>
          <a:off x="1228852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123190</xdr:rowOff>
    </xdr:from>
    <xdr:to xmlns:xdr="http://schemas.openxmlformats.org/drawingml/2006/spreadsheetDrawing">
      <xdr:col>85</xdr:col>
      <xdr:colOff>177800</xdr:colOff>
      <xdr:row>106</xdr:row>
      <xdr:rowOff>53340</xdr:rowOff>
    </xdr:to>
    <xdr:sp macro="" textlink="">
      <xdr:nvSpPr>
        <xdr:cNvPr id="789" name="楕円 788"/>
        <xdr:cNvSpPr/>
      </xdr:nvSpPr>
      <xdr:spPr>
        <a:xfrm>
          <a:off x="15836900" y="1778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101600</xdr:rowOff>
    </xdr:from>
    <xdr:ext cx="405130" cy="259080"/>
    <xdr:sp macro="" textlink="">
      <xdr:nvSpPr>
        <xdr:cNvPr id="790" name="【庁舎】&#10;有形固定資産減価償却率該当値テキスト"/>
        <xdr:cNvSpPr txBox="1"/>
      </xdr:nvSpPr>
      <xdr:spPr>
        <a:xfrm>
          <a:off x="15925800" y="17760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105410</xdr:rowOff>
    </xdr:from>
    <xdr:to xmlns:xdr="http://schemas.openxmlformats.org/drawingml/2006/spreadsheetDrawing">
      <xdr:col>81</xdr:col>
      <xdr:colOff>101600</xdr:colOff>
      <xdr:row>106</xdr:row>
      <xdr:rowOff>35560</xdr:rowOff>
    </xdr:to>
    <xdr:sp macro="" textlink="">
      <xdr:nvSpPr>
        <xdr:cNvPr id="791" name="楕円 790"/>
        <xdr:cNvSpPr/>
      </xdr:nvSpPr>
      <xdr:spPr>
        <a:xfrm>
          <a:off x="15019020" y="1776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156210</xdr:rowOff>
    </xdr:from>
    <xdr:to xmlns:xdr="http://schemas.openxmlformats.org/drawingml/2006/spreadsheetDrawing">
      <xdr:col>85</xdr:col>
      <xdr:colOff>127000</xdr:colOff>
      <xdr:row>106</xdr:row>
      <xdr:rowOff>2540</xdr:rowOff>
    </xdr:to>
    <xdr:cxnSp macro="">
      <xdr:nvCxnSpPr>
        <xdr:cNvPr id="792" name="直線コネクタ 791"/>
        <xdr:cNvCxnSpPr/>
      </xdr:nvCxnSpPr>
      <xdr:spPr>
        <a:xfrm>
          <a:off x="15069820" y="17815560"/>
          <a:ext cx="8178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110490</xdr:rowOff>
    </xdr:from>
    <xdr:to xmlns:xdr="http://schemas.openxmlformats.org/drawingml/2006/spreadsheetDrawing">
      <xdr:col>76</xdr:col>
      <xdr:colOff>165100</xdr:colOff>
      <xdr:row>106</xdr:row>
      <xdr:rowOff>40640</xdr:rowOff>
    </xdr:to>
    <xdr:sp macro="" textlink="">
      <xdr:nvSpPr>
        <xdr:cNvPr id="793" name="楕円 792"/>
        <xdr:cNvSpPr/>
      </xdr:nvSpPr>
      <xdr:spPr>
        <a:xfrm>
          <a:off x="14155420" y="177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156210</xdr:rowOff>
    </xdr:from>
    <xdr:to xmlns:xdr="http://schemas.openxmlformats.org/drawingml/2006/spreadsheetDrawing">
      <xdr:col>81</xdr:col>
      <xdr:colOff>50800</xdr:colOff>
      <xdr:row>105</xdr:row>
      <xdr:rowOff>161290</xdr:rowOff>
    </xdr:to>
    <xdr:cxnSp macro="">
      <xdr:nvCxnSpPr>
        <xdr:cNvPr id="794" name="直線コネクタ 793"/>
        <xdr:cNvCxnSpPr/>
      </xdr:nvCxnSpPr>
      <xdr:spPr>
        <a:xfrm flipV="1">
          <a:off x="14206220" y="17815560"/>
          <a:ext cx="8636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30480</xdr:rowOff>
    </xdr:from>
    <xdr:to xmlns:xdr="http://schemas.openxmlformats.org/drawingml/2006/spreadsheetDrawing">
      <xdr:col>72</xdr:col>
      <xdr:colOff>38100</xdr:colOff>
      <xdr:row>105</xdr:row>
      <xdr:rowOff>132080</xdr:rowOff>
    </xdr:to>
    <xdr:sp macro="" textlink="">
      <xdr:nvSpPr>
        <xdr:cNvPr id="795" name="楕円 794"/>
        <xdr:cNvSpPr/>
      </xdr:nvSpPr>
      <xdr:spPr>
        <a:xfrm>
          <a:off x="13291820" y="176898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81280</xdr:rowOff>
    </xdr:from>
    <xdr:to xmlns:xdr="http://schemas.openxmlformats.org/drawingml/2006/spreadsheetDrawing">
      <xdr:col>76</xdr:col>
      <xdr:colOff>114300</xdr:colOff>
      <xdr:row>105</xdr:row>
      <xdr:rowOff>161290</xdr:rowOff>
    </xdr:to>
    <xdr:cxnSp macro="">
      <xdr:nvCxnSpPr>
        <xdr:cNvPr id="796" name="直線コネクタ 795"/>
        <xdr:cNvCxnSpPr/>
      </xdr:nvCxnSpPr>
      <xdr:spPr>
        <a:xfrm>
          <a:off x="13342620" y="17740630"/>
          <a:ext cx="8636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635</xdr:rowOff>
    </xdr:from>
    <xdr:to xmlns:xdr="http://schemas.openxmlformats.org/drawingml/2006/spreadsheetDrawing">
      <xdr:col>67</xdr:col>
      <xdr:colOff>101600</xdr:colOff>
      <xdr:row>105</xdr:row>
      <xdr:rowOff>102235</xdr:rowOff>
    </xdr:to>
    <xdr:sp macro="" textlink="">
      <xdr:nvSpPr>
        <xdr:cNvPr id="797" name="楕円 796"/>
        <xdr:cNvSpPr/>
      </xdr:nvSpPr>
      <xdr:spPr>
        <a:xfrm>
          <a:off x="12423140" y="1765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52070</xdr:rowOff>
    </xdr:from>
    <xdr:to xmlns:xdr="http://schemas.openxmlformats.org/drawingml/2006/spreadsheetDrawing">
      <xdr:col>71</xdr:col>
      <xdr:colOff>177800</xdr:colOff>
      <xdr:row>105</xdr:row>
      <xdr:rowOff>81280</xdr:rowOff>
    </xdr:to>
    <xdr:cxnSp macro="">
      <xdr:nvCxnSpPr>
        <xdr:cNvPr id="798" name="直線コネクタ 797"/>
        <xdr:cNvCxnSpPr/>
      </xdr:nvCxnSpPr>
      <xdr:spPr>
        <a:xfrm>
          <a:off x="12473940" y="17711420"/>
          <a:ext cx="86868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19685</xdr:rowOff>
    </xdr:from>
    <xdr:ext cx="405130" cy="255905"/>
    <xdr:sp macro="" textlink="">
      <xdr:nvSpPr>
        <xdr:cNvPr id="799" name="n_1aveValue【庁舎】&#10;有形固定資産減価償却率"/>
        <xdr:cNvSpPr txBox="1"/>
      </xdr:nvSpPr>
      <xdr:spPr>
        <a:xfrm>
          <a:off x="14859635" y="1733613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164465</xdr:rowOff>
    </xdr:from>
    <xdr:ext cx="401955" cy="259080"/>
    <xdr:sp macro="" textlink="">
      <xdr:nvSpPr>
        <xdr:cNvPr id="800" name="n_2aveValue【庁舎】&#10;有形固定資産減価償却率"/>
        <xdr:cNvSpPr txBox="1"/>
      </xdr:nvSpPr>
      <xdr:spPr>
        <a:xfrm>
          <a:off x="14008735" y="173094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145415</xdr:rowOff>
    </xdr:from>
    <xdr:ext cx="401955" cy="255905"/>
    <xdr:sp macro="" textlink="">
      <xdr:nvSpPr>
        <xdr:cNvPr id="801" name="n_3aveValue【庁舎】&#10;有形固定資産減価償却率"/>
        <xdr:cNvSpPr txBox="1"/>
      </xdr:nvSpPr>
      <xdr:spPr>
        <a:xfrm>
          <a:off x="13145135" y="1746186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98425</xdr:rowOff>
    </xdr:from>
    <xdr:ext cx="402590" cy="255905"/>
    <xdr:sp macro="" textlink="">
      <xdr:nvSpPr>
        <xdr:cNvPr id="802" name="n_4aveValue【庁舎】&#10;有形固定資産減価償却率"/>
        <xdr:cNvSpPr txBox="1"/>
      </xdr:nvSpPr>
      <xdr:spPr>
        <a:xfrm>
          <a:off x="12276455" y="17757775"/>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26670</xdr:rowOff>
    </xdr:from>
    <xdr:ext cx="405130" cy="259080"/>
    <xdr:sp macro="" textlink="">
      <xdr:nvSpPr>
        <xdr:cNvPr id="803" name="n_1mainValue【庁舎】&#10;有形固定資産減価償却率"/>
        <xdr:cNvSpPr txBox="1"/>
      </xdr:nvSpPr>
      <xdr:spPr>
        <a:xfrm>
          <a:off x="14859635" y="17857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31750</xdr:rowOff>
    </xdr:from>
    <xdr:ext cx="401955" cy="255905"/>
    <xdr:sp macro="" textlink="">
      <xdr:nvSpPr>
        <xdr:cNvPr id="804" name="n_2mainValue【庁舎】&#10;有形固定資産減価償却率"/>
        <xdr:cNvSpPr txBox="1"/>
      </xdr:nvSpPr>
      <xdr:spPr>
        <a:xfrm>
          <a:off x="14008735" y="1786255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123190</xdr:rowOff>
    </xdr:from>
    <xdr:ext cx="401955" cy="255905"/>
    <xdr:sp macro="" textlink="">
      <xdr:nvSpPr>
        <xdr:cNvPr id="805" name="n_3mainValue【庁舎】&#10;有形固定資産減価償却率"/>
        <xdr:cNvSpPr txBox="1"/>
      </xdr:nvSpPr>
      <xdr:spPr>
        <a:xfrm>
          <a:off x="13145135" y="177825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118745</xdr:rowOff>
    </xdr:from>
    <xdr:ext cx="402590" cy="259080"/>
    <xdr:sp macro="" textlink="">
      <xdr:nvSpPr>
        <xdr:cNvPr id="806" name="n_4mainValue【庁舎】&#10;有形固定資産減価償却率"/>
        <xdr:cNvSpPr txBox="1"/>
      </xdr:nvSpPr>
      <xdr:spPr>
        <a:xfrm>
          <a:off x="12276455" y="174351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07" name="正方形/長方形 806"/>
        <xdr:cNvSpPr/>
      </xdr:nvSpPr>
      <xdr:spPr>
        <a:xfrm>
          <a:off x="17800320" y="152781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8" name="正方形/長方形 807"/>
        <xdr:cNvSpPr/>
      </xdr:nvSpPr>
      <xdr:spPr>
        <a:xfrm>
          <a:off x="17927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9" name="正方形/長方形 808"/>
        <xdr:cNvSpPr/>
      </xdr:nvSpPr>
      <xdr:spPr>
        <a:xfrm>
          <a:off x="17927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10" name="正方形/長方形 809"/>
        <xdr:cNvSpPr/>
      </xdr:nvSpPr>
      <xdr:spPr>
        <a:xfrm>
          <a:off x="1891284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11" name="正方形/長方形 810"/>
        <xdr:cNvSpPr/>
      </xdr:nvSpPr>
      <xdr:spPr>
        <a:xfrm>
          <a:off x="1891284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12" name="正方形/長方形 811"/>
        <xdr:cNvSpPr/>
      </xdr:nvSpPr>
      <xdr:spPr>
        <a:xfrm>
          <a:off x="2002536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13" name="正方形/長方形 812"/>
        <xdr:cNvSpPr/>
      </xdr:nvSpPr>
      <xdr:spPr>
        <a:xfrm>
          <a:off x="2002536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4" name="正方形/長方形 813"/>
        <xdr:cNvSpPr/>
      </xdr:nvSpPr>
      <xdr:spPr>
        <a:xfrm>
          <a:off x="17800320" y="164211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815" name="テキスト ボックス 814"/>
        <xdr:cNvSpPr txBox="1"/>
      </xdr:nvSpPr>
      <xdr:spPr>
        <a:xfrm>
          <a:off x="17767300" y="162306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16" name="直線コネクタ 815"/>
        <xdr:cNvCxnSpPr/>
      </xdr:nvCxnSpPr>
      <xdr:spPr>
        <a:xfrm>
          <a:off x="17800320" y="18707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17" name="直線コネクタ 816"/>
        <xdr:cNvCxnSpPr/>
      </xdr:nvCxnSpPr>
      <xdr:spPr>
        <a:xfrm>
          <a:off x="17800320" y="1832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4820" cy="259080"/>
    <xdr:sp macro="" textlink="">
      <xdr:nvSpPr>
        <xdr:cNvPr id="818" name="テキスト ボックス 817"/>
        <xdr:cNvSpPr txBox="1"/>
      </xdr:nvSpPr>
      <xdr:spPr>
        <a:xfrm>
          <a:off x="17348200" y="181838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19" name="直線コネクタ 818"/>
        <xdr:cNvCxnSpPr/>
      </xdr:nvCxnSpPr>
      <xdr:spPr>
        <a:xfrm>
          <a:off x="17800320" y="1794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4820" cy="255905"/>
    <xdr:sp macro="" textlink="">
      <xdr:nvSpPr>
        <xdr:cNvPr id="820" name="テキスト ボックス 819"/>
        <xdr:cNvSpPr txBox="1"/>
      </xdr:nvSpPr>
      <xdr:spPr>
        <a:xfrm>
          <a:off x="17348200" y="17802860"/>
          <a:ext cx="464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21" name="直線コネクタ 820"/>
        <xdr:cNvCxnSpPr/>
      </xdr:nvCxnSpPr>
      <xdr:spPr>
        <a:xfrm>
          <a:off x="17800320" y="1756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4820" cy="259080"/>
    <xdr:sp macro="" textlink="">
      <xdr:nvSpPr>
        <xdr:cNvPr id="822" name="テキスト ボックス 821"/>
        <xdr:cNvSpPr txBox="1"/>
      </xdr:nvSpPr>
      <xdr:spPr>
        <a:xfrm>
          <a:off x="17348200" y="174218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23" name="直線コネクタ 822"/>
        <xdr:cNvCxnSpPr/>
      </xdr:nvCxnSpPr>
      <xdr:spPr>
        <a:xfrm>
          <a:off x="17800320" y="1718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4820" cy="259080"/>
    <xdr:sp macro="" textlink="">
      <xdr:nvSpPr>
        <xdr:cNvPr id="824" name="テキスト ボックス 823"/>
        <xdr:cNvSpPr txBox="1"/>
      </xdr:nvSpPr>
      <xdr:spPr>
        <a:xfrm>
          <a:off x="17348200" y="170408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25" name="直線コネクタ 824"/>
        <xdr:cNvCxnSpPr/>
      </xdr:nvCxnSpPr>
      <xdr:spPr>
        <a:xfrm>
          <a:off x="17800320" y="1680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4820" cy="255905"/>
    <xdr:sp macro="" textlink="">
      <xdr:nvSpPr>
        <xdr:cNvPr id="826" name="テキスト ボックス 825"/>
        <xdr:cNvSpPr txBox="1"/>
      </xdr:nvSpPr>
      <xdr:spPr>
        <a:xfrm>
          <a:off x="17348200" y="16659860"/>
          <a:ext cx="464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7" name="直線コネクタ 826"/>
        <xdr:cNvCxnSpPr/>
      </xdr:nvCxnSpPr>
      <xdr:spPr>
        <a:xfrm>
          <a:off x="17800320" y="16421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828" name="テキスト ボックス 827"/>
        <xdr:cNvSpPr txBox="1"/>
      </xdr:nvSpPr>
      <xdr:spPr>
        <a:xfrm>
          <a:off x="17348200" y="162788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9" name="【庁舎】&#10;一人当たり面積グラフ枠"/>
        <xdr:cNvSpPr/>
      </xdr:nvSpPr>
      <xdr:spPr>
        <a:xfrm>
          <a:off x="17800320" y="164211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13335</xdr:rowOff>
    </xdr:from>
    <xdr:to xmlns:xdr="http://schemas.openxmlformats.org/drawingml/2006/spreadsheetDrawing">
      <xdr:col>116</xdr:col>
      <xdr:colOff>62865</xdr:colOff>
      <xdr:row>108</xdr:row>
      <xdr:rowOff>106680</xdr:rowOff>
    </xdr:to>
    <xdr:cxnSp macro="">
      <xdr:nvCxnSpPr>
        <xdr:cNvPr id="830" name="直線コネクタ 829"/>
        <xdr:cNvCxnSpPr/>
      </xdr:nvCxnSpPr>
      <xdr:spPr>
        <a:xfrm flipV="1">
          <a:off x="21571585" y="16986885"/>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110490</xdr:rowOff>
    </xdr:from>
    <xdr:ext cx="469900" cy="255905"/>
    <xdr:sp macro="" textlink="">
      <xdr:nvSpPr>
        <xdr:cNvPr id="831" name="【庁舎】&#10;一人当たり面積最小値テキスト"/>
        <xdr:cNvSpPr txBox="1"/>
      </xdr:nvSpPr>
      <xdr:spPr>
        <a:xfrm>
          <a:off x="21610320" y="1828419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106680</xdr:rowOff>
    </xdr:from>
    <xdr:to xmlns:xdr="http://schemas.openxmlformats.org/drawingml/2006/spreadsheetDrawing">
      <xdr:col>116</xdr:col>
      <xdr:colOff>152400</xdr:colOff>
      <xdr:row>108</xdr:row>
      <xdr:rowOff>106680</xdr:rowOff>
    </xdr:to>
    <xdr:cxnSp macro="">
      <xdr:nvCxnSpPr>
        <xdr:cNvPr id="832" name="直線コネクタ 831"/>
        <xdr:cNvCxnSpPr/>
      </xdr:nvCxnSpPr>
      <xdr:spPr>
        <a:xfrm>
          <a:off x="21488400" y="182803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132080</xdr:rowOff>
    </xdr:from>
    <xdr:ext cx="469900" cy="255905"/>
    <xdr:sp macro="" textlink="">
      <xdr:nvSpPr>
        <xdr:cNvPr id="833" name="【庁舎】&#10;一人当たり面積最大値テキスト"/>
        <xdr:cNvSpPr txBox="1"/>
      </xdr:nvSpPr>
      <xdr:spPr>
        <a:xfrm>
          <a:off x="21610320" y="1676273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13335</xdr:rowOff>
    </xdr:from>
    <xdr:to xmlns:xdr="http://schemas.openxmlformats.org/drawingml/2006/spreadsheetDrawing">
      <xdr:col>116</xdr:col>
      <xdr:colOff>152400</xdr:colOff>
      <xdr:row>101</xdr:row>
      <xdr:rowOff>13335</xdr:rowOff>
    </xdr:to>
    <xdr:cxnSp macro="">
      <xdr:nvCxnSpPr>
        <xdr:cNvPr id="834" name="直線コネクタ 833"/>
        <xdr:cNvCxnSpPr/>
      </xdr:nvCxnSpPr>
      <xdr:spPr>
        <a:xfrm>
          <a:off x="21488400" y="169868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15240</xdr:rowOff>
    </xdr:from>
    <xdr:ext cx="469900" cy="259080"/>
    <xdr:sp macro="" textlink="">
      <xdr:nvSpPr>
        <xdr:cNvPr id="835" name="【庁舎】&#10;一人当たり面積平均値テキスト"/>
        <xdr:cNvSpPr txBox="1"/>
      </xdr:nvSpPr>
      <xdr:spPr>
        <a:xfrm>
          <a:off x="21610320" y="176745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36830</xdr:rowOff>
    </xdr:from>
    <xdr:to xmlns:xdr="http://schemas.openxmlformats.org/drawingml/2006/spreadsheetDrawing">
      <xdr:col>116</xdr:col>
      <xdr:colOff>114300</xdr:colOff>
      <xdr:row>105</xdr:row>
      <xdr:rowOff>138430</xdr:rowOff>
    </xdr:to>
    <xdr:sp macro="" textlink="">
      <xdr:nvSpPr>
        <xdr:cNvPr id="836" name="フローチャート: 判断 835"/>
        <xdr:cNvSpPr/>
      </xdr:nvSpPr>
      <xdr:spPr>
        <a:xfrm>
          <a:off x="2152142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44450</xdr:rowOff>
    </xdr:from>
    <xdr:to xmlns:xdr="http://schemas.openxmlformats.org/drawingml/2006/spreadsheetDrawing">
      <xdr:col>112</xdr:col>
      <xdr:colOff>38100</xdr:colOff>
      <xdr:row>105</xdr:row>
      <xdr:rowOff>146050</xdr:rowOff>
    </xdr:to>
    <xdr:sp macro="" textlink="">
      <xdr:nvSpPr>
        <xdr:cNvPr id="837" name="フローチャート: 判断 836"/>
        <xdr:cNvSpPr/>
      </xdr:nvSpPr>
      <xdr:spPr>
        <a:xfrm>
          <a:off x="20708620" y="177038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109220</xdr:rowOff>
    </xdr:from>
    <xdr:to xmlns:xdr="http://schemas.openxmlformats.org/drawingml/2006/spreadsheetDrawing">
      <xdr:col>107</xdr:col>
      <xdr:colOff>101600</xdr:colOff>
      <xdr:row>106</xdr:row>
      <xdr:rowOff>39370</xdr:rowOff>
    </xdr:to>
    <xdr:sp macro="" textlink="">
      <xdr:nvSpPr>
        <xdr:cNvPr id="838" name="フローチャート: 判断 837"/>
        <xdr:cNvSpPr/>
      </xdr:nvSpPr>
      <xdr:spPr>
        <a:xfrm>
          <a:off x="1983994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145415</xdr:rowOff>
    </xdr:from>
    <xdr:to xmlns:xdr="http://schemas.openxmlformats.org/drawingml/2006/spreadsheetDrawing">
      <xdr:col>102</xdr:col>
      <xdr:colOff>165100</xdr:colOff>
      <xdr:row>106</xdr:row>
      <xdr:rowOff>75565</xdr:rowOff>
    </xdr:to>
    <xdr:sp macro="" textlink="">
      <xdr:nvSpPr>
        <xdr:cNvPr id="839" name="フローチャート: 判断 838"/>
        <xdr:cNvSpPr/>
      </xdr:nvSpPr>
      <xdr:spPr>
        <a:xfrm>
          <a:off x="18976340" y="17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151130</xdr:rowOff>
    </xdr:from>
    <xdr:to xmlns:xdr="http://schemas.openxmlformats.org/drawingml/2006/spreadsheetDrawing">
      <xdr:col>98</xdr:col>
      <xdr:colOff>38100</xdr:colOff>
      <xdr:row>106</xdr:row>
      <xdr:rowOff>81280</xdr:rowOff>
    </xdr:to>
    <xdr:sp macro="" textlink="">
      <xdr:nvSpPr>
        <xdr:cNvPr id="840" name="フローチャート: 判断 839"/>
        <xdr:cNvSpPr/>
      </xdr:nvSpPr>
      <xdr:spPr>
        <a:xfrm>
          <a:off x="18112740" y="178104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1365" cy="259080"/>
    <xdr:sp macro="" textlink="">
      <xdr:nvSpPr>
        <xdr:cNvPr id="841" name="テキスト ボックス 840"/>
        <xdr:cNvSpPr txBox="1"/>
      </xdr:nvSpPr>
      <xdr:spPr>
        <a:xfrm>
          <a:off x="213868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42" name="テキスト ボックス 841"/>
        <xdr:cNvSpPr txBox="1"/>
      </xdr:nvSpPr>
      <xdr:spPr>
        <a:xfrm>
          <a:off x="205740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843" name="テキスト ボックス 842"/>
        <xdr:cNvSpPr txBox="1"/>
      </xdr:nvSpPr>
      <xdr:spPr>
        <a:xfrm>
          <a:off x="1970532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44" name="テキスト ボックス 843"/>
        <xdr:cNvSpPr txBox="1"/>
      </xdr:nvSpPr>
      <xdr:spPr>
        <a:xfrm>
          <a:off x="1884172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45" name="テキスト ボックス 844"/>
        <xdr:cNvSpPr txBox="1"/>
      </xdr:nvSpPr>
      <xdr:spPr>
        <a:xfrm>
          <a:off x="1797812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34925</xdr:rowOff>
    </xdr:from>
    <xdr:to xmlns:xdr="http://schemas.openxmlformats.org/drawingml/2006/spreadsheetDrawing">
      <xdr:col>116</xdr:col>
      <xdr:colOff>114300</xdr:colOff>
      <xdr:row>105</xdr:row>
      <xdr:rowOff>136525</xdr:rowOff>
    </xdr:to>
    <xdr:sp macro="" textlink="">
      <xdr:nvSpPr>
        <xdr:cNvPr id="846" name="楕円 845"/>
        <xdr:cNvSpPr/>
      </xdr:nvSpPr>
      <xdr:spPr>
        <a:xfrm>
          <a:off x="2152142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57785</xdr:rowOff>
    </xdr:from>
    <xdr:ext cx="469900" cy="259080"/>
    <xdr:sp macro="" textlink="">
      <xdr:nvSpPr>
        <xdr:cNvPr id="847" name="【庁舎】&#10;一人当たり面積該当値テキスト"/>
        <xdr:cNvSpPr txBox="1"/>
      </xdr:nvSpPr>
      <xdr:spPr>
        <a:xfrm>
          <a:off x="21610320" y="17545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4445</xdr:rowOff>
    </xdr:from>
    <xdr:to xmlns:xdr="http://schemas.openxmlformats.org/drawingml/2006/spreadsheetDrawing">
      <xdr:col>112</xdr:col>
      <xdr:colOff>38100</xdr:colOff>
      <xdr:row>106</xdr:row>
      <xdr:rowOff>106045</xdr:rowOff>
    </xdr:to>
    <xdr:sp macro="" textlink="">
      <xdr:nvSpPr>
        <xdr:cNvPr id="848" name="楕円 847"/>
        <xdr:cNvSpPr/>
      </xdr:nvSpPr>
      <xdr:spPr>
        <a:xfrm>
          <a:off x="20708620" y="178352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86360</xdr:rowOff>
    </xdr:from>
    <xdr:to xmlns:xdr="http://schemas.openxmlformats.org/drawingml/2006/spreadsheetDrawing">
      <xdr:col>116</xdr:col>
      <xdr:colOff>63500</xdr:colOff>
      <xdr:row>106</xdr:row>
      <xdr:rowOff>55245</xdr:rowOff>
    </xdr:to>
    <xdr:cxnSp macro="">
      <xdr:nvCxnSpPr>
        <xdr:cNvPr id="849" name="直線コネクタ 848"/>
        <xdr:cNvCxnSpPr/>
      </xdr:nvCxnSpPr>
      <xdr:spPr>
        <a:xfrm flipV="1">
          <a:off x="20759420" y="17745710"/>
          <a:ext cx="8128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55880</xdr:rowOff>
    </xdr:from>
    <xdr:to xmlns:xdr="http://schemas.openxmlformats.org/drawingml/2006/spreadsheetDrawing">
      <xdr:col>107</xdr:col>
      <xdr:colOff>101600</xdr:colOff>
      <xdr:row>105</xdr:row>
      <xdr:rowOff>157480</xdr:rowOff>
    </xdr:to>
    <xdr:sp macro="" textlink="">
      <xdr:nvSpPr>
        <xdr:cNvPr id="850" name="楕円 849"/>
        <xdr:cNvSpPr/>
      </xdr:nvSpPr>
      <xdr:spPr>
        <a:xfrm>
          <a:off x="1983994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106680</xdr:rowOff>
    </xdr:from>
    <xdr:to xmlns:xdr="http://schemas.openxmlformats.org/drawingml/2006/spreadsheetDrawing">
      <xdr:col>111</xdr:col>
      <xdr:colOff>177800</xdr:colOff>
      <xdr:row>106</xdr:row>
      <xdr:rowOff>55245</xdr:rowOff>
    </xdr:to>
    <xdr:cxnSp macro="">
      <xdr:nvCxnSpPr>
        <xdr:cNvPr id="851" name="直線コネクタ 850"/>
        <xdr:cNvCxnSpPr/>
      </xdr:nvCxnSpPr>
      <xdr:spPr>
        <a:xfrm>
          <a:off x="19890740" y="17766030"/>
          <a:ext cx="86868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65405</xdr:rowOff>
    </xdr:from>
    <xdr:to xmlns:xdr="http://schemas.openxmlformats.org/drawingml/2006/spreadsheetDrawing">
      <xdr:col>102</xdr:col>
      <xdr:colOff>165100</xdr:colOff>
      <xdr:row>105</xdr:row>
      <xdr:rowOff>167005</xdr:rowOff>
    </xdr:to>
    <xdr:sp macro="" textlink="">
      <xdr:nvSpPr>
        <xdr:cNvPr id="852" name="楕円 851"/>
        <xdr:cNvSpPr/>
      </xdr:nvSpPr>
      <xdr:spPr>
        <a:xfrm>
          <a:off x="1897634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106680</xdr:rowOff>
    </xdr:from>
    <xdr:to xmlns:xdr="http://schemas.openxmlformats.org/drawingml/2006/spreadsheetDrawing">
      <xdr:col>107</xdr:col>
      <xdr:colOff>50800</xdr:colOff>
      <xdr:row>105</xdr:row>
      <xdr:rowOff>116205</xdr:rowOff>
    </xdr:to>
    <xdr:cxnSp macro="">
      <xdr:nvCxnSpPr>
        <xdr:cNvPr id="853" name="直線コネクタ 852"/>
        <xdr:cNvCxnSpPr/>
      </xdr:nvCxnSpPr>
      <xdr:spPr>
        <a:xfrm flipV="1">
          <a:off x="19027140" y="17766030"/>
          <a:ext cx="8636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74930</xdr:rowOff>
    </xdr:from>
    <xdr:to xmlns:xdr="http://schemas.openxmlformats.org/drawingml/2006/spreadsheetDrawing">
      <xdr:col>98</xdr:col>
      <xdr:colOff>38100</xdr:colOff>
      <xdr:row>106</xdr:row>
      <xdr:rowOff>5080</xdr:rowOff>
    </xdr:to>
    <xdr:sp macro="" textlink="">
      <xdr:nvSpPr>
        <xdr:cNvPr id="854" name="楕円 853"/>
        <xdr:cNvSpPr/>
      </xdr:nvSpPr>
      <xdr:spPr>
        <a:xfrm>
          <a:off x="18112740" y="177342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105</xdr:row>
      <xdr:rowOff>116205</xdr:rowOff>
    </xdr:from>
    <xdr:to xmlns:xdr="http://schemas.openxmlformats.org/drawingml/2006/spreadsheetDrawing">
      <xdr:col>102</xdr:col>
      <xdr:colOff>114300</xdr:colOff>
      <xdr:row>105</xdr:row>
      <xdr:rowOff>125730</xdr:rowOff>
    </xdr:to>
    <xdr:cxnSp macro="">
      <xdr:nvCxnSpPr>
        <xdr:cNvPr id="855" name="直線コネクタ 854"/>
        <xdr:cNvCxnSpPr/>
      </xdr:nvCxnSpPr>
      <xdr:spPr>
        <a:xfrm flipV="1">
          <a:off x="18163540" y="17775555"/>
          <a:ext cx="8636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103</xdr:row>
      <xdr:rowOff>162560</xdr:rowOff>
    </xdr:from>
    <xdr:ext cx="469900" cy="259080"/>
    <xdr:sp macro="" textlink="">
      <xdr:nvSpPr>
        <xdr:cNvPr id="856" name="n_1aveValue【庁舎】&#10;一人当たり面積"/>
        <xdr:cNvSpPr txBox="1"/>
      </xdr:nvSpPr>
      <xdr:spPr>
        <a:xfrm>
          <a:off x="20516850" y="17479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30480</xdr:rowOff>
    </xdr:from>
    <xdr:ext cx="466725" cy="255905"/>
    <xdr:sp macro="" textlink="">
      <xdr:nvSpPr>
        <xdr:cNvPr id="857" name="n_2aveValue【庁舎】&#10;一人当たり面積"/>
        <xdr:cNvSpPr txBox="1"/>
      </xdr:nvSpPr>
      <xdr:spPr>
        <a:xfrm>
          <a:off x="19660870" y="178612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66675</xdr:rowOff>
    </xdr:from>
    <xdr:ext cx="466725" cy="255905"/>
    <xdr:sp macro="" textlink="">
      <xdr:nvSpPr>
        <xdr:cNvPr id="858" name="n_3aveValue【庁舎】&#10;一人当たり面積"/>
        <xdr:cNvSpPr txBox="1"/>
      </xdr:nvSpPr>
      <xdr:spPr>
        <a:xfrm>
          <a:off x="18797270" y="1789747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72390</xdr:rowOff>
    </xdr:from>
    <xdr:ext cx="467360" cy="259080"/>
    <xdr:sp macro="" textlink="">
      <xdr:nvSpPr>
        <xdr:cNvPr id="859" name="n_4aveValue【庁舎】&#10;一人当たり面積"/>
        <xdr:cNvSpPr txBox="1"/>
      </xdr:nvSpPr>
      <xdr:spPr>
        <a:xfrm>
          <a:off x="17933670" y="179031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97790</xdr:rowOff>
    </xdr:from>
    <xdr:ext cx="469900" cy="255905"/>
    <xdr:sp macro="" textlink="">
      <xdr:nvSpPr>
        <xdr:cNvPr id="860" name="n_1mainValue【庁舎】&#10;一人当たり面積"/>
        <xdr:cNvSpPr txBox="1"/>
      </xdr:nvSpPr>
      <xdr:spPr>
        <a:xfrm>
          <a:off x="20516850" y="1792859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2540</xdr:rowOff>
    </xdr:from>
    <xdr:ext cx="466725" cy="259080"/>
    <xdr:sp macro="" textlink="">
      <xdr:nvSpPr>
        <xdr:cNvPr id="861" name="n_2mainValue【庁舎】&#10;一人当たり面積"/>
        <xdr:cNvSpPr txBox="1"/>
      </xdr:nvSpPr>
      <xdr:spPr>
        <a:xfrm>
          <a:off x="19660870" y="174904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12065</xdr:rowOff>
    </xdr:from>
    <xdr:ext cx="466725" cy="259080"/>
    <xdr:sp macro="" textlink="">
      <xdr:nvSpPr>
        <xdr:cNvPr id="862" name="n_3mainValue【庁舎】&#10;一人当たり面積"/>
        <xdr:cNvSpPr txBox="1"/>
      </xdr:nvSpPr>
      <xdr:spPr>
        <a:xfrm>
          <a:off x="18797270" y="174999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21590</xdr:rowOff>
    </xdr:from>
    <xdr:ext cx="467360" cy="259080"/>
    <xdr:sp macro="" textlink="">
      <xdr:nvSpPr>
        <xdr:cNvPr id="863" name="n_4mainValue【庁舎】&#10;一人当たり面積"/>
        <xdr:cNvSpPr txBox="1"/>
      </xdr:nvSpPr>
      <xdr:spPr>
        <a:xfrm>
          <a:off x="17933670" y="175094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64" name="正方形/長方形 863"/>
        <xdr:cNvSpPr/>
      </xdr:nvSpPr>
      <xdr:spPr>
        <a:xfrm>
          <a:off x="741680" y="19088100"/>
          <a:ext cx="21661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65" name="正方形/長方形 864"/>
        <xdr:cNvSpPr/>
      </xdr:nvSpPr>
      <xdr:spPr>
        <a:xfrm>
          <a:off x="741680" y="19151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66" name="テキスト ボックス 865"/>
        <xdr:cNvSpPr txBox="1"/>
      </xdr:nvSpPr>
      <xdr:spPr>
        <a:xfrm>
          <a:off x="817880" y="19405600"/>
          <a:ext cx="214960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有形固定資産減価償却率が類似団体と比較し依然として高い水準にある「図書館」及び「市民会館」については、市内で唯一の施設であり、代替機能もないことから、現有施設の使用年数について長寿命化を図りながら活用していく必要がある。「市民会館」と「庁舎」については同じ敷地内にあることから、行政の機構改革や、貸館の使用状況などから公共施設を効率的に使用することも同時に検討していきたい。「消防施設」は、消防庁舎をはじめとする建物よりも、防火水槽や通信指令設備等の工作物の減価償却率が高くなっており、消防活動等に必要となるそれら工作物等の計画的な更新等の必要性が高まっている。「体育館・プール」については、勝山市体育館ジオアリーナ建設の影響もあり、有形固定資産減価償却率は非常に低い水準となっているが、一人当たり面積が類似団体より高くなっていることから、今後も集約化を検討していき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9615" y="411480"/>
          <a:ext cx="1281620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375880" y="398780"/>
          <a:ext cx="396684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401280" y="424180"/>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426680" y="449580"/>
          <a:ext cx="386334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557115" y="398780"/>
          <a:ext cx="26835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582515" y="424180"/>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607915" y="449580"/>
          <a:ext cx="25819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31215" y="1179830"/>
          <a:ext cx="974153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60120" y="1211580"/>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305050" y="1211580"/>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22,144
21,911
253.88
14,397,133
13,931,945
436,302
7,370,752
12,552,658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51885" y="1211580"/>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89220" y="123063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240270" y="123063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58.0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85200" y="123063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89220" y="2049780"/>
          <a:ext cx="20510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303770" y="2049780"/>
          <a:ext cx="3459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815955" y="1179830"/>
          <a:ext cx="144843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1052810" y="124333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1052810" y="15062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1052810" y="1828800"/>
          <a:ext cx="128143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892155" y="1332230"/>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974705"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892155" y="180340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974705"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892155" y="217678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927080" y="12814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927080" y="1540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67715" y="294513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5905"/>
    <xdr:sp macro="" textlink="">
      <xdr:nvSpPr>
        <xdr:cNvPr id="30" name="テキスト ボックス 29"/>
        <xdr:cNvSpPr txBox="1"/>
      </xdr:nvSpPr>
      <xdr:spPr>
        <a:xfrm>
          <a:off x="767715" y="3191510"/>
          <a:ext cx="91884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5270"/>
    <xdr:sp macro="" textlink="">
      <xdr:nvSpPr>
        <xdr:cNvPr id="31" name="テキスト ボックス 30"/>
        <xdr:cNvSpPr txBox="1"/>
      </xdr:nvSpPr>
      <xdr:spPr>
        <a:xfrm>
          <a:off x="767715" y="3441700"/>
          <a:ext cx="57581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67715" y="368808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67715" y="393827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8445"/>
    <xdr:sp macro="" textlink="">
      <xdr:nvSpPr>
        <xdr:cNvPr id="34" name="テキスト ボックス 33"/>
        <xdr:cNvSpPr txBox="1"/>
      </xdr:nvSpPr>
      <xdr:spPr>
        <a:xfrm>
          <a:off x="767715" y="4188460"/>
          <a:ext cx="814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771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791970" y="526034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7825" cy="358775"/>
    <xdr:sp macro="" textlink="">
      <xdr:nvSpPr>
        <xdr:cNvPr id="38" name="テキスト ボックス 37"/>
        <xdr:cNvSpPr txBox="1"/>
      </xdr:nvSpPr>
      <xdr:spPr>
        <a:xfrm>
          <a:off x="3204845" y="523494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58840" y="515620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58840" y="534289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62508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62508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9891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9891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771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8584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8584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214745" y="596265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3ヵ年平均値の財政力指数は、平成25年度以降6ヵ年連続で0.45、令和元年度以降2ヵ年連続で0.44、令和3年度は0.42と、減少傾向で推移している。単年度数値で比較すると、平成28年度は0.467と指数が上昇したものの、令和元年度は0.426と減少し、令和3年度は昭和48年以降過去2番目に低い0.400の指数となった。令和3年度に大きく減額となった理由は、新型コロナウイルス感染症の影響等により、個人・法人市民税が大幅に減額となったこと等から、基準財政収入額全体が大きく減額となったことが主な要因である。特に、財政力指数に大きな影響を与える市税の動向は、人口減少も相まって減少傾向であり、市政運営における財政需要額も同様に減少傾向である見込であり、財政力指数は横ばいで推移するものと見込まれ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771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8445"/>
    <xdr:sp macro="" textlink="">
      <xdr:nvSpPr>
        <xdr:cNvPr id="50" name="テキスト ボックス 49"/>
        <xdr:cNvSpPr txBox="1"/>
      </xdr:nvSpPr>
      <xdr:spPr>
        <a:xfrm>
          <a:off x="0"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7715" y="76187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8445"/>
    <xdr:sp macro="" textlink="">
      <xdr:nvSpPr>
        <xdr:cNvPr id="52" name="テキスト ボックス 51"/>
        <xdr:cNvSpPr txBox="1"/>
      </xdr:nvSpPr>
      <xdr:spPr>
        <a:xfrm>
          <a:off x="0" y="7479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7715" y="7223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5905"/>
    <xdr:sp macro="" textlink="">
      <xdr:nvSpPr>
        <xdr:cNvPr id="54" name="テキスト ボックス 53"/>
        <xdr:cNvSpPr txBox="1"/>
      </xdr:nvSpPr>
      <xdr:spPr>
        <a:xfrm>
          <a:off x="0" y="70846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7715" y="6832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5905"/>
    <xdr:sp macro="" textlink="">
      <xdr:nvSpPr>
        <xdr:cNvPr id="56" name="テキスト ボックス 55"/>
        <xdr:cNvSpPr txBox="1"/>
      </xdr:nvSpPr>
      <xdr:spPr>
        <a:xfrm>
          <a:off x="0" y="66941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7715" y="64382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5905"/>
    <xdr:sp macro="" textlink="">
      <xdr:nvSpPr>
        <xdr:cNvPr id="58" name="テキスト ボックス 57"/>
        <xdr:cNvSpPr txBox="1"/>
      </xdr:nvSpPr>
      <xdr:spPr>
        <a:xfrm>
          <a:off x="0" y="63004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7715" y="60432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590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771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771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140335</xdr:rowOff>
    </xdr:from>
    <xdr:to xmlns:xdr="http://schemas.openxmlformats.org/drawingml/2006/spreadsheetDrawing">
      <xdr:col>23</xdr:col>
      <xdr:colOff>133350</xdr:colOff>
      <xdr:row>44</xdr:row>
      <xdr:rowOff>84455</xdr:rowOff>
    </xdr:to>
    <xdr:cxnSp macro="">
      <xdr:nvCxnSpPr>
        <xdr:cNvPr id="64" name="直線コネクタ 63"/>
        <xdr:cNvCxnSpPr/>
      </xdr:nvCxnSpPr>
      <xdr:spPr>
        <a:xfrm flipV="1">
          <a:off x="4996815" y="6007735"/>
          <a:ext cx="0" cy="14528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56515</xdr:rowOff>
    </xdr:from>
    <xdr:ext cx="761365" cy="258445"/>
    <xdr:sp macro="" textlink="">
      <xdr:nvSpPr>
        <xdr:cNvPr id="65" name="財政力最小値テキスト"/>
        <xdr:cNvSpPr txBox="1"/>
      </xdr:nvSpPr>
      <xdr:spPr>
        <a:xfrm>
          <a:off x="5087620" y="7432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84455</xdr:rowOff>
    </xdr:from>
    <xdr:to xmlns:xdr="http://schemas.openxmlformats.org/drawingml/2006/spreadsheetDrawing">
      <xdr:col>24</xdr:col>
      <xdr:colOff>12700</xdr:colOff>
      <xdr:row>44</xdr:row>
      <xdr:rowOff>84455</xdr:rowOff>
    </xdr:to>
    <xdr:cxnSp macro="">
      <xdr:nvCxnSpPr>
        <xdr:cNvPr id="66" name="直線コネクタ 65"/>
        <xdr:cNvCxnSpPr/>
      </xdr:nvCxnSpPr>
      <xdr:spPr>
        <a:xfrm>
          <a:off x="4907915" y="74606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54610</xdr:rowOff>
    </xdr:from>
    <xdr:ext cx="761365" cy="255270"/>
    <xdr:sp macro="" textlink="">
      <xdr:nvSpPr>
        <xdr:cNvPr id="67" name="財政力最大値テキスト"/>
        <xdr:cNvSpPr txBox="1"/>
      </xdr:nvSpPr>
      <xdr:spPr>
        <a:xfrm>
          <a:off x="5087620" y="575437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140335</xdr:rowOff>
    </xdr:from>
    <xdr:to xmlns:xdr="http://schemas.openxmlformats.org/drawingml/2006/spreadsheetDrawing">
      <xdr:col>24</xdr:col>
      <xdr:colOff>12700</xdr:colOff>
      <xdr:row>35</xdr:row>
      <xdr:rowOff>140335</xdr:rowOff>
    </xdr:to>
    <xdr:cxnSp macro="">
      <xdr:nvCxnSpPr>
        <xdr:cNvPr id="68" name="直線コネクタ 67"/>
        <xdr:cNvCxnSpPr/>
      </xdr:nvCxnSpPr>
      <xdr:spPr>
        <a:xfrm>
          <a:off x="4907915" y="600773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106045</xdr:rowOff>
    </xdr:from>
    <xdr:to xmlns:xdr="http://schemas.openxmlformats.org/drawingml/2006/spreadsheetDrawing">
      <xdr:col>23</xdr:col>
      <xdr:colOff>133350</xdr:colOff>
      <xdr:row>42</xdr:row>
      <xdr:rowOff>146050</xdr:rowOff>
    </xdr:to>
    <xdr:cxnSp macro="">
      <xdr:nvCxnSpPr>
        <xdr:cNvPr id="69" name="直線コネクタ 68"/>
        <xdr:cNvCxnSpPr/>
      </xdr:nvCxnSpPr>
      <xdr:spPr>
        <a:xfrm>
          <a:off x="4150995" y="7146925"/>
          <a:ext cx="84582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1905</xdr:rowOff>
    </xdr:from>
    <xdr:ext cx="761365" cy="259080"/>
    <xdr:sp macro="" textlink="">
      <xdr:nvSpPr>
        <xdr:cNvPr id="70" name="財政力平均値テキスト"/>
        <xdr:cNvSpPr txBox="1"/>
      </xdr:nvSpPr>
      <xdr:spPr>
        <a:xfrm>
          <a:off x="5087620" y="670750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156845</xdr:rowOff>
    </xdr:from>
    <xdr:to xmlns:xdr="http://schemas.openxmlformats.org/drawingml/2006/spreadsheetDrawing">
      <xdr:col>23</xdr:col>
      <xdr:colOff>184150</xdr:colOff>
      <xdr:row>41</xdr:row>
      <xdr:rowOff>86995</xdr:rowOff>
    </xdr:to>
    <xdr:sp macro="" textlink="">
      <xdr:nvSpPr>
        <xdr:cNvPr id="71" name="フローチャート: 判断 70"/>
        <xdr:cNvSpPr/>
      </xdr:nvSpPr>
      <xdr:spPr>
        <a:xfrm>
          <a:off x="4946015" y="68624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106045</xdr:rowOff>
    </xdr:from>
    <xdr:to xmlns:xdr="http://schemas.openxmlformats.org/drawingml/2006/spreadsheetDrawing">
      <xdr:col>19</xdr:col>
      <xdr:colOff>133350</xdr:colOff>
      <xdr:row>42</xdr:row>
      <xdr:rowOff>106045</xdr:rowOff>
    </xdr:to>
    <xdr:cxnSp macro="">
      <xdr:nvCxnSpPr>
        <xdr:cNvPr id="72" name="直線コネクタ 71"/>
        <xdr:cNvCxnSpPr/>
      </xdr:nvCxnSpPr>
      <xdr:spPr>
        <a:xfrm>
          <a:off x="3254375" y="7146925"/>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136525</xdr:rowOff>
    </xdr:from>
    <xdr:to xmlns:xdr="http://schemas.openxmlformats.org/drawingml/2006/spreadsheetDrawing">
      <xdr:col>19</xdr:col>
      <xdr:colOff>184150</xdr:colOff>
      <xdr:row>41</xdr:row>
      <xdr:rowOff>66675</xdr:rowOff>
    </xdr:to>
    <xdr:sp macro="" textlink="">
      <xdr:nvSpPr>
        <xdr:cNvPr id="73" name="フローチャート: 判断 72"/>
        <xdr:cNvSpPr/>
      </xdr:nvSpPr>
      <xdr:spPr>
        <a:xfrm>
          <a:off x="4100195" y="6842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76835</xdr:rowOff>
    </xdr:from>
    <xdr:ext cx="735965" cy="255905"/>
    <xdr:sp macro="" textlink="">
      <xdr:nvSpPr>
        <xdr:cNvPr id="74" name="テキスト ボックス 73"/>
        <xdr:cNvSpPr txBox="1"/>
      </xdr:nvSpPr>
      <xdr:spPr>
        <a:xfrm>
          <a:off x="3766185" y="6614795"/>
          <a:ext cx="7359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86360</xdr:rowOff>
    </xdr:from>
    <xdr:to xmlns:xdr="http://schemas.openxmlformats.org/drawingml/2006/spreadsheetDrawing">
      <xdr:col>15</xdr:col>
      <xdr:colOff>82550</xdr:colOff>
      <xdr:row>42</xdr:row>
      <xdr:rowOff>106045</xdr:rowOff>
    </xdr:to>
    <xdr:cxnSp macro="">
      <xdr:nvCxnSpPr>
        <xdr:cNvPr id="75" name="直線コネクタ 74"/>
        <xdr:cNvCxnSpPr/>
      </xdr:nvCxnSpPr>
      <xdr:spPr>
        <a:xfrm>
          <a:off x="2357755" y="7127240"/>
          <a:ext cx="89662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40</xdr:row>
      <xdr:rowOff>136525</xdr:rowOff>
    </xdr:from>
    <xdr:to xmlns:xdr="http://schemas.openxmlformats.org/drawingml/2006/spreadsheetDrawing">
      <xdr:col>15</xdr:col>
      <xdr:colOff>133350</xdr:colOff>
      <xdr:row>41</xdr:row>
      <xdr:rowOff>66675</xdr:rowOff>
    </xdr:to>
    <xdr:sp macro="" textlink="">
      <xdr:nvSpPr>
        <xdr:cNvPr id="76" name="フローチャート: 判断 75"/>
        <xdr:cNvSpPr/>
      </xdr:nvSpPr>
      <xdr:spPr>
        <a:xfrm>
          <a:off x="3203575" y="6842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76835</xdr:rowOff>
    </xdr:from>
    <xdr:ext cx="762000" cy="255905"/>
    <xdr:sp macro="" textlink="">
      <xdr:nvSpPr>
        <xdr:cNvPr id="77" name="テキスト ボックス 76"/>
        <xdr:cNvSpPr txBox="1"/>
      </xdr:nvSpPr>
      <xdr:spPr>
        <a:xfrm>
          <a:off x="2869565" y="66147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86360</xdr:rowOff>
    </xdr:from>
    <xdr:to xmlns:xdr="http://schemas.openxmlformats.org/drawingml/2006/spreadsheetDrawing">
      <xdr:col>11</xdr:col>
      <xdr:colOff>31750</xdr:colOff>
      <xdr:row>42</xdr:row>
      <xdr:rowOff>86360</xdr:rowOff>
    </xdr:to>
    <xdr:cxnSp macro="">
      <xdr:nvCxnSpPr>
        <xdr:cNvPr id="78" name="直線コネクタ 77"/>
        <xdr:cNvCxnSpPr/>
      </xdr:nvCxnSpPr>
      <xdr:spPr>
        <a:xfrm>
          <a:off x="1459230" y="7127240"/>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40</xdr:row>
      <xdr:rowOff>116205</xdr:rowOff>
    </xdr:from>
    <xdr:to xmlns:xdr="http://schemas.openxmlformats.org/drawingml/2006/spreadsheetDrawing">
      <xdr:col>11</xdr:col>
      <xdr:colOff>82550</xdr:colOff>
      <xdr:row>41</xdr:row>
      <xdr:rowOff>46990</xdr:rowOff>
    </xdr:to>
    <xdr:sp macro="" textlink="">
      <xdr:nvSpPr>
        <xdr:cNvPr id="79" name="フローチャート: 判断 78"/>
        <xdr:cNvSpPr/>
      </xdr:nvSpPr>
      <xdr:spPr>
        <a:xfrm>
          <a:off x="2305050" y="6821805"/>
          <a:ext cx="10350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56515</xdr:rowOff>
    </xdr:from>
    <xdr:ext cx="762000" cy="258445"/>
    <xdr:sp macro="" textlink="">
      <xdr:nvSpPr>
        <xdr:cNvPr id="80" name="テキスト ボックス 79"/>
        <xdr:cNvSpPr txBox="1"/>
      </xdr:nvSpPr>
      <xdr:spPr>
        <a:xfrm>
          <a:off x="1972945" y="6594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116205</xdr:rowOff>
    </xdr:from>
    <xdr:to xmlns:xdr="http://schemas.openxmlformats.org/drawingml/2006/spreadsheetDrawing">
      <xdr:col>7</xdr:col>
      <xdr:colOff>31750</xdr:colOff>
      <xdr:row>41</xdr:row>
      <xdr:rowOff>46990</xdr:rowOff>
    </xdr:to>
    <xdr:sp macro="" textlink="">
      <xdr:nvSpPr>
        <xdr:cNvPr id="81" name="フローチャート: 判断 80"/>
        <xdr:cNvSpPr/>
      </xdr:nvSpPr>
      <xdr:spPr>
        <a:xfrm>
          <a:off x="1408430" y="6821805"/>
          <a:ext cx="10350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56515</xdr:rowOff>
    </xdr:from>
    <xdr:ext cx="761365" cy="258445"/>
    <xdr:sp macro="" textlink="">
      <xdr:nvSpPr>
        <xdr:cNvPr id="82" name="テキスト ボックス 81"/>
        <xdr:cNvSpPr txBox="1"/>
      </xdr:nvSpPr>
      <xdr:spPr>
        <a:xfrm>
          <a:off x="1076325" y="65944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3" name="テキスト ボックス 82"/>
        <xdr:cNvSpPr txBox="1"/>
      </xdr:nvSpPr>
      <xdr:spPr>
        <a:xfrm>
          <a:off x="477901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4" name="テキスト ボックス 83"/>
        <xdr:cNvSpPr txBox="1"/>
      </xdr:nvSpPr>
      <xdr:spPr>
        <a:xfrm>
          <a:off x="393319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3657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399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4142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95250</xdr:rowOff>
    </xdr:from>
    <xdr:to xmlns:xdr="http://schemas.openxmlformats.org/drawingml/2006/spreadsheetDrawing">
      <xdr:col>23</xdr:col>
      <xdr:colOff>184150</xdr:colOff>
      <xdr:row>43</xdr:row>
      <xdr:rowOff>25400</xdr:rowOff>
    </xdr:to>
    <xdr:sp macro="" textlink="">
      <xdr:nvSpPr>
        <xdr:cNvPr id="88" name="楕円 87"/>
        <xdr:cNvSpPr/>
      </xdr:nvSpPr>
      <xdr:spPr>
        <a:xfrm>
          <a:off x="4946015" y="7136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67310</xdr:rowOff>
    </xdr:from>
    <xdr:ext cx="761365" cy="259080"/>
    <xdr:sp macro="" textlink="">
      <xdr:nvSpPr>
        <xdr:cNvPr id="89" name="財政力該当値テキスト"/>
        <xdr:cNvSpPr txBox="1"/>
      </xdr:nvSpPr>
      <xdr:spPr>
        <a:xfrm>
          <a:off x="5087620" y="71081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55245</xdr:rowOff>
    </xdr:from>
    <xdr:to xmlns:xdr="http://schemas.openxmlformats.org/drawingml/2006/spreadsheetDrawing">
      <xdr:col>19</xdr:col>
      <xdr:colOff>184150</xdr:colOff>
      <xdr:row>42</xdr:row>
      <xdr:rowOff>156845</xdr:rowOff>
    </xdr:to>
    <xdr:sp macro="" textlink="">
      <xdr:nvSpPr>
        <xdr:cNvPr id="90" name="楕円 89"/>
        <xdr:cNvSpPr/>
      </xdr:nvSpPr>
      <xdr:spPr>
        <a:xfrm>
          <a:off x="4100195" y="70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141605</xdr:rowOff>
    </xdr:from>
    <xdr:ext cx="735965" cy="258445"/>
    <xdr:sp macro="" textlink="">
      <xdr:nvSpPr>
        <xdr:cNvPr id="91" name="テキスト ボックス 90"/>
        <xdr:cNvSpPr txBox="1"/>
      </xdr:nvSpPr>
      <xdr:spPr>
        <a:xfrm>
          <a:off x="3766185" y="71824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55245</xdr:rowOff>
    </xdr:from>
    <xdr:to xmlns:xdr="http://schemas.openxmlformats.org/drawingml/2006/spreadsheetDrawing">
      <xdr:col>15</xdr:col>
      <xdr:colOff>133350</xdr:colOff>
      <xdr:row>42</xdr:row>
      <xdr:rowOff>156845</xdr:rowOff>
    </xdr:to>
    <xdr:sp macro="" textlink="">
      <xdr:nvSpPr>
        <xdr:cNvPr id="92" name="楕円 91"/>
        <xdr:cNvSpPr/>
      </xdr:nvSpPr>
      <xdr:spPr>
        <a:xfrm>
          <a:off x="3203575" y="70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141605</xdr:rowOff>
    </xdr:from>
    <xdr:ext cx="762000" cy="258445"/>
    <xdr:sp macro="" textlink="">
      <xdr:nvSpPr>
        <xdr:cNvPr id="93" name="テキスト ボックス 92"/>
        <xdr:cNvSpPr txBox="1"/>
      </xdr:nvSpPr>
      <xdr:spPr>
        <a:xfrm>
          <a:off x="2869565" y="7182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34925</xdr:rowOff>
    </xdr:from>
    <xdr:to xmlns:xdr="http://schemas.openxmlformats.org/drawingml/2006/spreadsheetDrawing">
      <xdr:col>11</xdr:col>
      <xdr:colOff>82550</xdr:colOff>
      <xdr:row>42</xdr:row>
      <xdr:rowOff>136525</xdr:rowOff>
    </xdr:to>
    <xdr:sp macro="" textlink="">
      <xdr:nvSpPr>
        <xdr:cNvPr id="94" name="楕円 93"/>
        <xdr:cNvSpPr/>
      </xdr:nvSpPr>
      <xdr:spPr>
        <a:xfrm>
          <a:off x="2305050" y="707580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120650</xdr:rowOff>
    </xdr:from>
    <xdr:ext cx="762000" cy="255905"/>
    <xdr:sp macro="" textlink="">
      <xdr:nvSpPr>
        <xdr:cNvPr id="95" name="テキスト ボックス 94"/>
        <xdr:cNvSpPr txBox="1"/>
      </xdr:nvSpPr>
      <xdr:spPr>
        <a:xfrm>
          <a:off x="1972945" y="71615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34925</xdr:rowOff>
    </xdr:from>
    <xdr:to xmlns:xdr="http://schemas.openxmlformats.org/drawingml/2006/spreadsheetDrawing">
      <xdr:col>7</xdr:col>
      <xdr:colOff>31750</xdr:colOff>
      <xdr:row>42</xdr:row>
      <xdr:rowOff>136525</xdr:rowOff>
    </xdr:to>
    <xdr:sp macro="" textlink="">
      <xdr:nvSpPr>
        <xdr:cNvPr id="96" name="楕円 95"/>
        <xdr:cNvSpPr/>
      </xdr:nvSpPr>
      <xdr:spPr>
        <a:xfrm>
          <a:off x="1408430" y="707580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120650</xdr:rowOff>
    </xdr:from>
    <xdr:ext cx="761365" cy="255905"/>
    <xdr:sp macro="" textlink="">
      <xdr:nvSpPr>
        <xdr:cNvPr id="97" name="テキスト ボックス 96"/>
        <xdr:cNvSpPr txBox="1"/>
      </xdr:nvSpPr>
      <xdr:spPr>
        <a:xfrm>
          <a:off x="1076325" y="716153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771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6070"/>
    <xdr:sp macro="" textlink="">
      <xdr:nvSpPr>
        <xdr:cNvPr id="99" name="テキスト ボックス 98"/>
        <xdr:cNvSpPr txBox="1"/>
      </xdr:nvSpPr>
      <xdr:spPr>
        <a:xfrm>
          <a:off x="1708785" y="8986520"/>
          <a:ext cx="143891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7190" cy="355600"/>
    <xdr:sp macro="" textlink="">
      <xdr:nvSpPr>
        <xdr:cNvPr id="100" name="テキスト ボックス 99"/>
        <xdr:cNvSpPr txBox="1"/>
      </xdr:nvSpPr>
      <xdr:spPr>
        <a:xfrm>
          <a:off x="3288030" y="8961120"/>
          <a:ext cx="1647190"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58840" y="888238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58840" y="906526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62508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62508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9891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9891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771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8584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8584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214745" y="968883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経常収支比率が大きく落ち込んだ平成28年度以降、職員数の減少に加え、平成30年度、令和元年度は降雪量が少なかったこと等により改善。令和3年度は普通交付税（臨時財政対策債を含む）が国の補正の影響もあり大幅に増額となったこと、消費税率アップの影響から地方消費税交付金が増額となったこと等により経常一般財源等総額が大幅に増額となった。また、廃棄物処理施設ビュークリーンの建設時に借入れた地方債の償還が</a:t>
          </a:r>
          <a:r>
            <a:rPr kumimoji="1" lang="ja-JP" altLang="en-US" sz="1100">
              <a:latin typeface="ＭＳ ゴシック"/>
              <a:ea typeface="ＭＳ ゴシック"/>
            </a:rPr>
            <a:t>令和2年度で終了し皆減となった</a:t>
          </a:r>
          <a:r>
            <a:rPr kumimoji="1" lang="ja-JP" altLang="en-US" sz="1100">
              <a:latin typeface="ＭＳ Ｐゴシック"/>
              <a:ea typeface="ＭＳ Ｐゴシック"/>
            </a:rPr>
            <a:t>こと等により経常経費充当一般財源等が減少し、前年度比較7.5％と大きく改善する結果となった。しかしながら、人口減少等により経常一般財源等総額は減少する見込であることから、引き続き経常的経費の削減をする必要がある。</a:t>
          </a:r>
        </a:p>
      </xdr:txBody>
    </xdr:sp>
    <xdr:clientData/>
  </xdr:twoCellAnchor>
  <xdr:oneCellAnchor>
    <xdr:from xmlns:xdr="http://schemas.openxmlformats.org/drawingml/2006/spreadsheetDrawing">
      <xdr:col>3</xdr:col>
      <xdr:colOff>95250</xdr:colOff>
      <xdr:row>54</xdr:row>
      <xdr:rowOff>140335</xdr:rowOff>
    </xdr:from>
    <xdr:ext cx="298450" cy="224790"/>
    <xdr:sp macro="" textlink="">
      <xdr:nvSpPr>
        <xdr:cNvPr id="111" name="テキスト ボックス 110"/>
        <xdr:cNvSpPr txBox="1"/>
      </xdr:nvSpPr>
      <xdr:spPr>
        <a:xfrm>
          <a:off x="729615" y="919289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5270"/>
    <xdr:sp macro="" textlink="">
      <xdr:nvSpPr>
        <xdr:cNvPr id="113" name="テキスト ボックス 112"/>
        <xdr:cNvSpPr txBox="1"/>
      </xdr:nvSpPr>
      <xdr:spPr>
        <a:xfrm>
          <a:off x="0" y="115963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167640</xdr:rowOff>
    </xdr:from>
    <xdr:to xmlns:xdr="http://schemas.openxmlformats.org/drawingml/2006/spreadsheetDrawing">
      <xdr:col>27</xdr:col>
      <xdr:colOff>184150</xdr:colOff>
      <xdr:row>67</xdr:row>
      <xdr:rowOff>167640</xdr:rowOff>
    </xdr:to>
    <xdr:cxnSp macro="">
      <xdr:nvCxnSpPr>
        <xdr:cNvPr id="114" name="直線コネクタ 113"/>
        <xdr:cNvCxnSpPr/>
      </xdr:nvCxnSpPr>
      <xdr:spPr>
        <a:xfrm>
          <a:off x="767715" y="113995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5" name="テキスト ボックス 114"/>
        <xdr:cNvSpPr txBox="1"/>
      </xdr:nvSpPr>
      <xdr:spPr>
        <a:xfrm>
          <a:off x="0" y="1125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6" name="直線コネクタ 115"/>
        <xdr:cNvCxnSpPr/>
      </xdr:nvCxnSpPr>
      <xdr:spPr>
        <a:xfrm>
          <a:off x="767715" y="110642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7" name="テキスト ボックス 116"/>
        <xdr:cNvSpPr txBox="1"/>
      </xdr:nvSpPr>
      <xdr:spPr>
        <a:xfrm>
          <a:off x="0" y="1092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8" name="直線コネクタ 117"/>
        <xdr:cNvCxnSpPr/>
      </xdr:nvCxnSpPr>
      <xdr:spPr>
        <a:xfrm>
          <a:off x="767715" y="107276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9" name="テキスト ボックス 118"/>
        <xdr:cNvSpPr txBox="1"/>
      </xdr:nvSpPr>
      <xdr:spPr>
        <a:xfrm>
          <a:off x="0" y="10584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0" name="直線コネクタ 119"/>
        <xdr:cNvCxnSpPr/>
      </xdr:nvCxnSpPr>
      <xdr:spPr>
        <a:xfrm>
          <a:off x="767715" y="10390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1" name="テキスト ボックス 120"/>
        <xdr:cNvSpPr txBox="1"/>
      </xdr:nvSpPr>
      <xdr:spPr>
        <a:xfrm>
          <a:off x="0" y="10248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2" name="直線コネクタ 121"/>
        <xdr:cNvCxnSpPr/>
      </xdr:nvCxnSpPr>
      <xdr:spPr>
        <a:xfrm>
          <a:off x="767715" y="10053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5905"/>
    <xdr:sp macro="" textlink="">
      <xdr:nvSpPr>
        <xdr:cNvPr id="123" name="テキスト ボックス 122"/>
        <xdr:cNvSpPr txBox="1"/>
      </xdr:nvSpPr>
      <xdr:spPr>
        <a:xfrm>
          <a:off x="0" y="99110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4" name="直線コネクタ 123"/>
        <xdr:cNvCxnSpPr/>
      </xdr:nvCxnSpPr>
      <xdr:spPr>
        <a:xfrm>
          <a:off x="767715" y="9716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5270"/>
    <xdr:sp macro="" textlink="">
      <xdr:nvSpPr>
        <xdr:cNvPr id="125" name="テキスト ボックス 124"/>
        <xdr:cNvSpPr txBox="1"/>
      </xdr:nvSpPr>
      <xdr:spPr>
        <a:xfrm>
          <a:off x="0" y="95738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771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8445"/>
    <xdr:sp macro="" textlink="">
      <xdr:nvSpPr>
        <xdr:cNvPr id="127" name="テキスト ボックス 126"/>
        <xdr:cNvSpPr txBox="1"/>
      </xdr:nvSpPr>
      <xdr:spPr>
        <a:xfrm>
          <a:off x="0"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771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31115</xdr:rowOff>
    </xdr:from>
    <xdr:to xmlns:xdr="http://schemas.openxmlformats.org/drawingml/2006/spreadsheetDrawing">
      <xdr:col>23</xdr:col>
      <xdr:colOff>133350</xdr:colOff>
      <xdr:row>65</xdr:row>
      <xdr:rowOff>160655</xdr:rowOff>
    </xdr:to>
    <xdr:cxnSp macro="">
      <xdr:nvCxnSpPr>
        <xdr:cNvPr id="129" name="直線コネクタ 128"/>
        <xdr:cNvCxnSpPr/>
      </xdr:nvCxnSpPr>
      <xdr:spPr>
        <a:xfrm flipV="1">
          <a:off x="4996815" y="9921875"/>
          <a:ext cx="0" cy="11353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132715</xdr:rowOff>
    </xdr:from>
    <xdr:ext cx="761365" cy="255905"/>
    <xdr:sp macro="" textlink="">
      <xdr:nvSpPr>
        <xdr:cNvPr id="130" name="財政構造の弾力性最小値テキスト"/>
        <xdr:cNvSpPr txBox="1"/>
      </xdr:nvSpPr>
      <xdr:spPr>
        <a:xfrm>
          <a:off x="5087620" y="1102931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160655</xdr:rowOff>
    </xdr:from>
    <xdr:to xmlns:xdr="http://schemas.openxmlformats.org/drawingml/2006/spreadsheetDrawing">
      <xdr:col>24</xdr:col>
      <xdr:colOff>12700</xdr:colOff>
      <xdr:row>65</xdr:row>
      <xdr:rowOff>160655</xdr:rowOff>
    </xdr:to>
    <xdr:cxnSp macro="">
      <xdr:nvCxnSpPr>
        <xdr:cNvPr id="131" name="直線コネクタ 130"/>
        <xdr:cNvCxnSpPr/>
      </xdr:nvCxnSpPr>
      <xdr:spPr>
        <a:xfrm>
          <a:off x="4907915" y="110572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117475</xdr:rowOff>
    </xdr:from>
    <xdr:ext cx="761365" cy="259080"/>
    <xdr:sp macro="" textlink="">
      <xdr:nvSpPr>
        <xdr:cNvPr id="132" name="財政構造の弾力性最大値テキスト"/>
        <xdr:cNvSpPr txBox="1"/>
      </xdr:nvSpPr>
      <xdr:spPr>
        <a:xfrm>
          <a:off x="5087620" y="9672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31115</xdr:rowOff>
    </xdr:from>
    <xdr:to xmlns:xdr="http://schemas.openxmlformats.org/drawingml/2006/spreadsheetDrawing">
      <xdr:col>24</xdr:col>
      <xdr:colOff>12700</xdr:colOff>
      <xdr:row>59</xdr:row>
      <xdr:rowOff>31115</xdr:rowOff>
    </xdr:to>
    <xdr:cxnSp macro="">
      <xdr:nvCxnSpPr>
        <xdr:cNvPr id="133" name="直線コネクタ 132"/>
        <xdr:cNvCxnSpPr/>
      </xdr:nvCxnSpPr>
      <xdr:spPr>
        <a:xfrm>
          <a:off x="4907915" y="99218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164465</xdr:rowOff>
    </xdr:from>
    <xdr:to xmlns:xdr="http://schemas.openxmlformats.org/drawingml/2006/spreadsheetDrawing">
      <xdr:col>23</xdr:col>
      <xdr:colOff>133350</xdr:colOff>
      <xdr:row>64</xdr:row>
      <xdr:rowOff>167005</xdr:rowOff>
    </xdr:to>
    <xdr:cxnSp macro="">
      <xdr:nvCxnSpPr>
        <xdr:cNvPr id="134" name="直線コネクタ 133"/>
        <xdr:cNvCxnSpPr/>
      </xdr:nvCxnSpPr>
      <xdr:spPr>
        <a:xfrm flipV="1">
          <a:off x="4150995" y="10390505"/>
          <a:ext cx="845820" cy="505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52070</xdr:rowOff>
    </xdr:from>
    <xdr:ext cx="761365" cy="255905"/>
    <xdr:sp macro="" textlink="">
      <xdr:nvSpPr>
        <xdr:cNvPr id="135" name="財政構造の弾力性平均値テキスト"/>
        <xdr:cNvSpPr txBox="1"/>
      </xdr:nvSpPr>
      <xdr:spPr>
        <a:xfrm>
          <a:off x="5087620" y="10445750"/>
          <a:ext cx="76136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80010</xdr:rowOff>
    </xdr:from>
    <xdr:to xmlns:xdr="http://schemas.openxmlformats.org/drawingml/2006/spreadsheetDrawing">
      <xdr:col>23</xdr:col>
      <xdr:colOff>184150</xdr:colOff>
      <xdr:row>63</xdr:row>
      <xdr:rowOff>10160</xdr:rowOff>
    </xdr:to>
    <xdr:sp macro="" textlink="">
      <xdr:nvSpPr>
        <xdr:cNvPr id="136" name="フローチャート: 判断 135"/>
        <xdr:cNvSpPr/>
      </xdr:nvSpPr>
      <xdr:spPr>
        <a:xfrm>
          <a:off x="4946015" y="10473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167005</xdr:rowOff>
    </xdr:from>
    <xdr:to xmlns:xdr="http://schemas.openxmlformats.org/drawingml/2006/spreadsheetDrawing">
      <xdr:col>19</xdr:col>
      <xdr:colOff>133350</xdr:colOff>
      <xdr:row>65</xdr:row>
      <xdr:rowOff>8890</xdr:rowOff>
    </xdr:to>
    <xdr:cxnSp macro="">
      <xdr:nvCxnSpPr>
        <xdr:cNvPr id="137" name="直線コネクタ 136"/>
        <xdr:cNvCxnSpPr/>
      </xdr:nvCxnSpPr>
      <xdr:spPr>
        <a:xfrm flipV="1">
          <a:off x="3254375" y="10895965"/>
          <a:ext cx="8966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64</xdr:row>
      <xdr:rowOff>33655</xdr:rowOff>
    </xdr:from>
    <xdr:to xmlns:xdr="http://schemas.openxmlformats.org/drawingml/2006/spreadsheetDrawing">
      <xdr:col>19</xdr:col>
      <xdr:colOff>184150</xdr:colOff>
      <xdr:row>64</xdr:row>
      <xdr:rowOff>135255</xdr:rowOff>
    </xdr:to>
    <xdr:sp macro="" textlink="">
      <xdr:nvSpPr>
        <xdr:cNvPr id="138" name="フローチャート: 判断 137"/>
        <xdr:cNvSpPr/>
      </xdr:nvSpPr>
      <xdr:spPr>
        <a:xfrm>
          <a:off x="4100195" y="1076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145415</xdr:rowOff>
    </xdr:from>
    <xdr:ext cx="735965" cy="254635"/>
    <xdr:sp macro="" textlink="">
      <xdr:nvSpPr>
        <xdr:cNvPr id="139" name="テキスト ボックス 138"/>
        <xdr:cNvSpPr txBox="1"/>
      </xdr:nvSpPr>
      <xdr:spPr>
        <a:xfrm>
          <a:off x="3766185" y="10539095"/>
          <a:ext cx="7359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65</xdr:row>
      <xdr:rowOff>8890</xdr:rowOff>
    </xdr:from>
    <xdr:to xmlns:xdr="http://schemas.openxmlformats.org/drawingml/2006/spreadsheetDrawing">
      <xdr:col>15</xdr:col>
      <xdr:colOff>82550</xdr:colOff>
      <xdr:row>65</xdr:row>
      <xdr:rowOff>112395</xdr:rowOff>
    </xdr:to>
    <xdr:cxnSp macro="">
      <xdr:nvCxnSpPr>
        <xdr:cNvPr id="140" name="直線コネクタ 139"/>
        <xdr:cNvCxnSpPr/>
      </xdr:nvCxnSpPr>
      <xdr:spPr>
        <a:xfrm flipV="1">
          <a:off x="2357755" y="10905490"/>
          <a:ext cx="89662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109220</xdr:rowOff>
    </xdr:from>
    <xdr:to xmlns:xdr="http://schemas.openxmlformats.org/drawingml/2006/spreadsheetDrawing">
      <xdr:col>15</xdr:col>
      <xdr:colOff>133350</xdr:colOff>
      <xdr:row>65</xdr:row>
      <xdr:rowOff>39370</xdr:rowOff>
    </xdr:to>
    <xdr:sp macro="" textlink="">
      <xdr:nvSpPr>
        <xdr:cNvPr id="141" name="フローチャート: 判断 140"/>
        <xdr:cNvSpPr/>
      </xdr:nvSpPr>
      <xdr:spPr>
        <a:xfrm>
          <a:off x="3203575" y="10838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49530</xdr:rowOff>
    </xdr:from>
    <xdr:ext cx="762000" cy="258445"/>
    <xdr:sp macro="" textlink="">
      <xdr:nvSpPr>
        <xdr:cNvPr id="142" name="テキスト ボックス 141"/>
        <xdr:cNvSpPr txBox="1"/>
      </xdr:nvSpPr>
      <xdr:spPr>
        <a:xfrm>
          <a:off x="2869565" y="10610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112395</xdr:rowOff>
    </xdr:from>
    <xdr:to xmlns:xdr="http://schemas.openxmlformats.org/drawingml/2006/spreadsheetDrawing">
      <xdr:col>11</xdr:col>
      <xdr:colOff>31750</xdr:colOff>
      <xdr:row>66</xdr:row>
      <xdr:rowOff>127635</xdr:rowOff>
    </xdr:to>
    <xdr:cxnSp macro="">
      <xdr:nvCxnSpPr>
        <xdr:cNvPr id="143" name="直線コネクタ 142"/>
        <xdr:cNvCxnSpPr/>
      </xdr:nvCxnSpPr>
      <xdr:spPr>
        <a:xfrm flipV="1">
          <a:off x="1459230" y="11008995"/>
          <a:ext cx="898525"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60960</xdr:rowOff>
    </xdr:from>
    <xdr:to xmlns:xdr="http://schemas.openxmlformats.org/drawingml/2006/spreadsheetDrawing">
      <xdr:col>11</xdr:col>
      <xdr:colOff>82550</xdr:colOff>
      <xdr:row>64</xdr:row>
      <xdr:rowOff>162560</xdr:rowOff>
    </xdr:to>
    <xdr:sp macro="" textlink="">
      <xdr:nvSpPr>
        <xdr:cNvPr id="144" name="フローチャート: 判断 143"/>
        <xdr:cNvSpPr/>
      </xdr:nvSpPr>
      <xdr:spPr>
        <a:xfrm>
          <a:off x="2305050" y="1078992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1270</xdr:rowOff>
    </xdr:from>
    <xdr:ext cx="762000" cy="259080"/>
    <xdr:sp macro="" textlink="">
      <xdr:nvSpPr>
        <xdr:cNvPr id="145" name="テキスト ボックス 144"/>
        <xdr:cNvSpPr txBox="1"/>
      </xdr:nvSpPr>
      <xdr:spPr>
        <a:xfrm>
          <a:off x="1972945" y="10562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67945</xdr:rowOff>
    </xdr:from>
    <xdr:to xmlns:xdr="http://schemas.openxmlformats.org/drawingml/2006/spreadsheetDrawing">
      <xdr:col>7</xdr:col>
      <xdr:colOff>31750</xdr:colOff>
      <xdr:row>64</xdr:row>
      <xdr:rowOff>167640</xdr:rowOff>
    </xdr:to>
    <xdr:sp macro="" textlink="">
      <xdr:nvSpPr>
        <xdr:cNvPr id="146" name="フローチャート: 判断 145"/>
        <xdr:cNvSpPr/>
      </xdr:nvSpPr>
      <xdr:spPr>
        <a:xfrm>
          <a:off x="1408430" y="10796905"/>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8255</xdr:rowOff>
    </xdr:from>
    <xdr:ext cx="761365" cy="255905"/>
    <xdr:sp macro="" textlink="">
      <xdr:nvSpPr>
        <xdr:cNvPr id="147" name="テキスト ボックス 146"/>
        <xdr:cNvSpPr txBox="1"/>
      </xdr:nvSpPr>
      <xdr:spPr>
        <a:xfrm>
          <a:off x="1076325" y="1056957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167640</xdr:rowOff>
    </xdr:from>
    <xdr:ext cx="761365" cy="255905"/>
    <xdr:sp macro="" textlink="">
      <xdr:nvSpPr>
        <xdr:cNvPr id="148" name="テキスト ボックス 147"/>
        <xdr:cNvSpPr txBox="1"/>
      </xdr:nvSpPr>
      <xdr:spPr>
        <a:xfrm>
          <a:off x="4779010" y="1173480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167640</xdr:rowOff>
    </xdr:from>
    <xdr:ext cx="761365" cy="255905"/>
    <xdr:sp macro="" textlink="">
      <xdr:nvSpPr>
        <xdr:cNvPr id="149" name="テキスト ボックス 148"/>
        <xdr:cNvSpPr txBox="1"/>
      </xdr:nvSpPr>
      <xdr:spPr>
        <a:xfrm>
          <a:off x="3933190" y="1173480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167640</xdr:rowOff>
    </xdr:from>
    <xdr:ext cx="762000" cy="255905"/>
    <xdr:sp macro="" textlink="">
      <xdr:nvSpPr>
        <xdr:cNvPr id="150" name="テキスト ボックス 149"/>
        <xdr:cNvSpPr txBox="1"/>
      </xdr:nvSpPr>
      <xdr:spPr>
        <a:xfrm>
          <a:off x="3036570" y="117348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167640</xdr:rowOff>
    </xdr:from>
    <xdr:ext cx="762000" cy="255905"/>
    <xdr:sp macro="" textlink="">
      <xdr:nvSpPr>
        <xdr:cNvPr id="151" name="テキスト ボックス 150"/>
        <xdr:cNvSpPr txBox="1"/>
      </xdr:nvSpPr>
      <xdr:spPr>
        <a:xfrm>
          <a:off x="2139950" y="117348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167640</xdr:rowOff>
    </xdr:from>
    <xdr:ext cx="762000" cy="255905"/>
    <xdr:sp macro="" textlink="">
      <xdr:nvSpPr>
        <xdr:cNvPr id="152" name="テキスト ボックス 151"/>
        <xdr:cNvSpPr txBox="1"/>
      </xdr:nvSpPr>
      <xdr:spPr>
        <a:xfrm>
          <a:off x="1241425" y="117348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113665</xdr:rowOff>
    </xdr:from>
    <xdr:to xmlns:xdr="http://schemas.openxmlformats.org/drawingml/2006/spreadsheetDrawing">
      <xdr:col>23</xdr:col>
      <xdr:colOff>184150</xdr:colOff>
      <xdr:row>62</xdr:row>
      <xdr:rowOff>43815</xdr:rowOff>
    </xdr:to>
    <xdr:sp macro="" textlink="">
      <xdr:nvSpPr>
        <xdr:cNvPr id="153" name="楕円 152"/>
        <xdr:cNvSpPr/>
      </xdr:nvSpPr>
      <xdr:spPr>
        <a:xfrm>
          <a:off x="4946015" y="10339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130175</xdr:rowOff>
    </xdr:from>
    <xdr:ext cx="761365" cy="258445"/>
    <xdr:sp macro="" textlink="">
      <xdr:nvSpPr>
        <xdr:cNvPr id="154" name="財政構造の弾力性該当値テキスト"/>
        <xdr:cNvSpPr txBox="1"/>
      </xdr:nvSpPr>
      <xdr:spPr>
        <a:xfrm>
          <a:off x="5087620" y="101885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116205</xdr:rowOff>
    </xdr:from>
    <xdr:to xmlns:xdr="http://schemas.openxmlformats.org/drawingml/2006/spreadsheetDrawing">
      <xdr:col>19</xdr:col>
      <xdr:colOff>184150</xdr:colOff>
      <xdr:row>65</xdr:row>
      <xdr:rowOff>46990</xdr:rowOff>
    </xdr:to>
    <xdr:sp macro="" textlink="">
      <xdr:nvSpPr>
        <xdr:cNvPr id="155" name="楕円 154"/>
        <xdr:cNvSpPr/>
      </xdr:nvSpPr>
      <xdr:spPr>
        <a:xfrm>
          <a:off x="4100195" y="108451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31115</xdr:rowOff>
    </xdr:from>
    <xdr:ext cx="735965" cy="255270"/>
    <xdr:sp macro="" textlink="">
      <xdr:nvSpPr>
        <xdr:cNvPr id="156" name="テキスト ボックス 155"/>
        <xdr:cNvSpPr txBox="1"/>
      </xdr:nvSpPr>
      <xdr:spPr>
        <a:xfrm>
          <a:off x="3766185" y="10927715"/>
          <a:ext cx="7359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130175</xdr:rowOff>
    </xdr:from>
    <xdr:to xmlns:xdr="http://schemas.openxmlformats.org/drawingml/2006/spreadsheetDrawing">
      <xdr:col>15</xdr:col>
      <xdr:colOff>133350</xdr:colOff>
      <xdr:row>65</xdr:row>
      <xdr:rowOff>60325</xdr:rowOff>
    </xdr:to>
    <xdr:sp macro="" textlink="">
      <xdr:nvSpPr>
        <xdr:cNvPr id="157" name="楕円 156"/>
        <xdr:cNvSpPr/>
      </xdr:nvSpPr>
      <xdr:spPr>
        <a:xfrm>
          <a:off x="3203575" y="10859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45085</xdr:rowOff>
    </xdr:from>
    <xdr:ext cx="762000" cy="258445"/>
    <xdr:sp macro="" textlink="">
      <xdr:nvSpPr>
        <xdr:cNvPr id="158" name="テキスト ボックス 157"/>
        <xdr:cNvSpPr txBox="1"/>
      </xdr:nvSpPr>
      <xdr:spPr>
        <a:xfrm>
          <a:off x="2869565" y="10941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61595</xdr:rowOff>
    </xdr:from>
    <xdr:to xmlns:xdr="http://schemas.openxmlformats.org/drawingml/2006/spreadsheetDrawing">
      <xdr:col>11</xdr:col>
      <xdr:colOff>82550</xdr:colOff>
      <xdr:row>65</xdr:row>
      <xdr:rowOff>163195</xdr:rowOff>
    </xdr:to>
    <xdr:sp macro="" textlink="">
      <xdr:nvSpPr>
        <xdr:cNvPr id="159" name="楕円 158"/>
        <xdr:cNvSpPr/>
      </xdr:nvSpPr>
      <xdr:spPr>
        <a:xfrm>
          <a:off x="2305050" y="1095819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147955</xdr:rowOff>
    </xdr:from>
    <xdr:ext cx="762000" cy="257810"/>
    <xdr:sp macro="" textlink="">
      <xdr:nvSpPr>
        <xdr:cNvPr id="160" name="テキスト ボックス 159"/>
        <xdr:cNvSpPr txBox="1"/>
      </xdr:nvSpPr>
      <xdr:spPr>
        <a:xfrm>
          <a:off x="1972945" y="110445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66</xdr:row>
      <xdr:rowOff>76835</xdr:rowOff>
    </xdr:from>
    <xdr:to xmlns:xdr="http://schemas.openxmlformats.org/drawingml/2006/spreadsheetDrawing">
      <xdr:col>7</xdr:col>
      <xdr:colOff>31750</xdr:colOff>
      <xdr:row>67</xdr:row>
      <xdr:rowOff>6985</xdr:rowOff>
    </xdr:to>
    <xdr:sp macro="" textlink="">
      <xdr:nvSpPr>
        <xdr:cNvPr id="161" name="楕円 160"/>
        <xdr:cNvSpPr/>
      </xdr:nvSpPr>
      <xdr:spPr>
        <a:xfrm>
          <a:off x="1408430" y="1114107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66</xdr:row>
      <xdr:rowOff>163195</xdr:rowOff>
    </xdr:from>
    <xdr:ext cx="761365" cy="258445"/>
    <xdr:sp macro="" textlink="">
      <xdr:nvSpPr>
        <xdr:cNvPr id="162" name="テキスト ボックス 161"/>
        <xdr:cNvSpPr txBox="1"/>
      </xdr:nvSpPr>
      <xdr:spPr>
        <a:xfrm>
          <a:off x="1076325" y="112274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771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140335</xdr:rowOff>
    </xdr:from>
    <xdr:ext cx="3218815" cy="308610"/>
    <xdr:sp macro="" textlink="">
      <xdr:nvSpPr>
        <xdr:cNvPr id="164" name="テキスト ボックス 163"/>
        <xdr:cNvSpPr txBox="1"/>
      </xdr:nvSpPr>
      <xdr:spPr>
        <a:xfrm>
          <a:off x="809625" y="12713335"/>
          <a:ext cx="32188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7190" cy="358775"/>
    <xdr:sp macro="" textlink="">
      <xdr:nvSpPr>
        <xdr:cNvPr id="165" name="テキスト ボックス 164"/>
        <xdr:cNvSpPr txBox="1"/>
      </xdr:nvSpPr>
      <xdr:spPr>
        <a:xfrm>
          <a:off x="4185285" y="1268730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[181,906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58840" y="1260475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58840" y="1279144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62508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62508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9891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9891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771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8584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8584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214745" y="13411200"/>
          <a:ext cx="582993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平成29年度及び令和2年度に人口一人あたり決算額が大きく増額となった要因は、平成30年2月、令和3年1月の大雪により除排雪に要する経費が多額となり、維持補修費が大幅な増額となったためである。令和3年度がさらに増額となった要因は平年以上の降雪があったことに加え、新型コロナウイルスワクチン接種が本格的に開始となったことや、新型コロナウイルス感染症の影響で実施した各種経済対策の影響等により物件費が増額となった。なお、性質別に比較すると、人件費、物件費、維持補修費のうち、特に人件費が</a:t>
          </a:r>
          <a:r>
            <a:rPr kumimoji="1" lang="en-US" altLang="ja-JP" sz="1100">
              <a:latin typeface="ＭＳ Ｐゴシック"/>
              <a:ea typeface="ＭＳ Ｐゴシック"/>
            </a:rPr>
            <a:t>1</a:t>
          </a:r>
          <a:r>
            <a:rPr kumimoji="1" lang="ja-JP" altLang="en-US" sz="1100">
              <a:latin typeface="ＭＳ Ｐゴシック"/>
              <a:ea typeface="ＭＳ Ｐゴシック"/>
            </a:rPr>
            <a:t>人当たり類似団体平均値を超えて数値を押し上げていることから、厳格な職員定数管理を進めていく必要がある。</a:t>
          </a:r>
        </a:p>
      </xdr:txBody>
    </xdr:sp>
    <xdr:clientData/>
  </xdr:twoCellAnchor>
  <xdr:oneCellAnchor>
    <xdr:from xmlns:xdr="http://schemas.openxmlformats.org/drawingml/2006/spreadsheetDrawing">
      <xdr:col>3</xdr:col>
      <xdr:colOff>95250</xdr:colOff>
      <xdr:row>77</xdr:row>
      <xdr:rowOff>6350</xdr:rowOff>
    </xdr:from>
    <xdr:ext cx="349885" cy="222250"/>
    <xdr:sp macro="" textlink="">
      <xdr:nvSpPr>
        <xdr:cNvPr id="176" name="テキスト ボックス 175"/>
        <xdr:cNvSpPr txBox="1"/>
      </xdr:nvSpPr>
      <xdr:spPr>
        <a:xfrm>
          <a:off x="729615" y="1291463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771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9" name="直線コネクタ 178"/>
        <xdr:cNvCxnSpPr/>
      </xdr:nvCxnSpPr>
      <xdr:spPr>
        <a:xfrm>
          <a:off x="767715" y="1507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5905"/>
    <xdr:sp macro="" textlink="">
      <xdr:nvSpPr>
        <xdr:cNvPr id="180" name="テキスト ボックス 179"/>
        <xdr:cNvSpPr txBox="1"/>
      </xdr:nvSpPr>
      <xdr:spPr>
        <a:xfrm>
          <a:off x="0" y="149282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1" name="直線コネクタ 180"/>
        <xdr:cNvCxnSpPr/>
      </xdr:nvCxnSpPr>
      <xdr:spPr>
        <a:xfrm>
          <a:off x="767715" y="146754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5905"/>
    <xdr:sp macro="" textlink="">
      <xdr:nvSpPr>
        <xdr:cNvPr id="182" name="テキスト ボックス 181"/>
        <xdr:cNvSpPr txBox="1"/>
      </xdr:nvSpPr>
      <xdr:spPr>
        <a:xfrm>
          <a:off x="0" y="145376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3" name="直線コネクタ 182"/>
        <xdr:cNvCxnSpPr/>
      </xdr:nvCxnSpPr>
      <xdr:spPr>
        <a:xfrm>
          <a:off x="767715" y="142811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4" name="テキスト ボックス 183"/>
        <xdr:cNvSpPr txBox="1"/>
      </xdr:nvSpPr>
      <xdr:spPr>
        <a:xfrm>
          <a:off x="0"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5" name="直線コネクタ 184"/>
        <xdr:cNvCxnSpPr/>
      </xdr:nvCxnSpPr>
      <xdr:spPr>
        <a:xfrm>
          <a:off x="767715" y="138906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6" name="テキスト ボックス 185"/>
        <xdr:cNvSpPr txBox="1"/>
      </xdr:nvSpPr>
      <xdr:spPr>
        <a:xfrm>
          <a:off x="0" y="1374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7" name="直線コネクタ 186"/>
        <xdr:cNvCxnSpPr/>
      </xdr:nvCxnSpPr>
      <xdr:spPr>
        <a:xfrm>
          <a:off x="767715" y="134956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8" name="テキスト ボックス 187"/>
        <xdr:cNvSpPr txBox="1"/>
      </xdr:nvSpPr>
      <xdr:spPr>
        <a:xfrm>
          <a:off x="0" y="13357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771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5270"/>
    <xdr:sp macro="" textlink="">
      <xdr:nvSpPr>
        <xdr:cNvPr id="190" name="テキスト ボックス 189"/>
        <xdr:cNvSpPr txBox="1"/>
      </xdr:nvSpPr>
      <xdr:spPr>
        <a:xfrm>
          <a:off x="0" y="129628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771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15875</xdr:rowOff>
    </xdr:from>
    <xdr:to xmlns:xdr="http://schemas.openxmlformats.org/drawingml/2006/spreadsheetDrawing">
      <xdr:col>23</xdr:col>
      <xdr:colOff>133350</xdr:colOff>
      <xdr:row>90</xdr:row>
      <xdr:rowOff>10795</xdr:rowOff>
    </xdr:to>
    <xdr:cxnSp macro="">
      <xdr:nvCxnSpPr>
        <xdr:cNvPr id="192" name="直線コネクタ 191"/>
        <xdr:cNvCxnSpPr/>
      </xdr:nvCxnSpPr>
      <xdr:spPr>
        <a:xfrm flipV="1">
          <a:off x="4996815" y="13594715"/>
          <a:ext cx="0" cy="15036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154940</xdr:rowOff>
    </xdr:from>
    <xdr:ext cx="761365" cy="255905"/>
    <xdr:sp macro="" textlink="">
      <xdr:nvSpPr>
        <xdr:cNvPr id="193" name="人件費・物件費等の状況最小値テキスト"/>
        <xdr:cNvSpPr txBox="1"/>
      </xdr:nvSpPr>
      <xdr:spPr>
        <a:xfrm>
          <a:off x="5087620" y="1507490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303,975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10795</xdr:rowOff>
    </xdr:from>
    <xdr:to xmlns:xdr="http://schemas.openxmlformats.org/drawingml/2006/spreadsheetDrawing">
      <xdr:col>24</xdr:col>
      <xdr:colOff>12700</xdr:colOff>
      <xdr:row>90</xdr:row>
      <xdr:rowOff>10795</xdr:rowOff>
    </xdr:to>
    <xdr:cxnSp macro="">
      <xdr:nvCxnSpPr>
        <xdr:cNvPr id="194" name="直線コネクタ 193"/>
        <xdr:cNvCxnSpPr/>
      </xdr:nvCxnSpPr>
      <xdr:spPr>
        <a:xfrm>
          <a:off x="4907915" y="1509839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102870</xdr:rowOff>
    </xdr:from>
    <xdr:ext cx="761365" cy="257810"/>
    <xdr:sp macro="" textlink="">
      <xdr:nvSpPr>
        <xdr:cNvPr id="195" name="人件費・物件費等の状況最大値テキスト"/>
        <xdr:cNvSpPr txBox="1"/>
      </xdr:nvSpPr>
      <xdr:spPr>
        <a:xfrm>
          <a:off x="5087620" y="1334643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112,739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15875</xdr:rowOff>
    </xdr:from>
    <xdr:to xmlns:xdr="http://schemas.openxmlformats.org/drawingml/2006/spreadsheetDrawing">
      <xdr:col>24</xdr:col>
      <xdr:colOff>12700</xdr:colOff>
      <xdr:row>81</xdr:row>
      <xdr:rowOff>15875</xdr:rowOff>
    </xdr:to>
    <xdr:cxnSp macro="">
      <xdr:nvCxnSpPr>
        <xdr:cNvPr id="196" name="直線コネクタ 195"/>
        <xdr:cNvCxnSpPr/>
      </xdr:nvCxnSpPr>
      <xdr:spPr>
        <a:xfrm>
          <a:off x="4907915" y="135947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84</xdr:row>
      <xdr:rowOff>54610</xdr:rowOff>
    </xdr:from>
    <xdr:to xmlns:xdr="http://schemas.openxmlformats.org/drawingml/2006/spreadsheetDrawing">
      <xdr:col>23</xdr:col>
      <xdr:colOff>133350</xdr:colOff>
      <xdr:row>84</xdr:row>
      <xdr:rowOff>57785</xdr:rowOff>
    </xdr:to>
    <xdr:cxnSp macro="">
      <xdr:nvCxnSpPr>
        <xdr:cNvPr id="197" name="直線コネクタ 196"/>
        <xdr:cNvCxnSpPr/>
      </xdr:nvCxnSpPr>
      <xdr:spPr>
        <a:xfrm>
          <a:off x="4150995" y="14136370"/>
          <a:ext cx="84582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115570</xdr:rowOff>
    </xdr:from>
    <xdr:ext cx="761365" cy="259080"/>
    <xdr:sp macro="" textlink="">
      <xdr:nvSpPr>
        <xdr:cNvPr id="198" name="人件費・物件費等の状況平均値テキスト"/>
        <xdr:cNvSpPr txBox="1"/>
      </xdr:nvSpPr>
      <xdr:spPr>
        <a:xfrm>
          <a:off x="5087620" y="1386205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99060</xdr:rowOff>
    </xdr:from>
    <xdr:to xmlns:xdr="http://schemas.openxmlformats.org/drawingml/2006/spreadsheetDrawing">
      <xdr:col>23</xdr:col>
      <xdr:colOff>184150</xdr:colOff>
      <xdr:row>84</xdr:row>
      <xdr:rowOff>29210</xdr:rowOff>
    </xdr:to>
    <xdr:sp macro="" textlink="">
      <xdr:nvSpPr>
        <xdr:cNvPr id="199" name="フローチャート: 判断 198"/>
        <xdr:cNvSpPr/>
      </xdr:nvSpPr>
      <xdr:spPr>
        <a:xfrm>
          <a:off x="4946015" y="14013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31115</xdr:rowOff>
    </xdr:from>
    <xdr:to xmlns:xdr="http://schemas.openxmlformats.org/drawingml/2006/spreadsheetDrawing">
      <xdr:col>19</xdr:col>
      <xdr:colOff>133350</xdr:colOff>
      <xdr:row>84</xdr:row>
      <xdr:rowOff>54610</xdr:rowOff>
    </xdr:to>
    <xdr:cxnSp macro="">
      <xdr:nvCxnSpPr>
        <xdr:cNvPr id="200" name="直線コネクタ 199"/>
        <xdr:cNvCxnSpPr/>
      </xdr:nvCxnSpPr>
      <xdr:spPr>
        <a:xfrm>
          <a:off x="3254375" y="13945235"/>
          <a:ext cx="89662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10795</xdr:rowOff>
    </xdr:from>
    <xdr:to xmlns:xdr="http://schemas.openxmlformats.org/drawingml/2006/spreadsheetDrawing">
      <xdr:col>19</xdr:col>
      <xdr:colOff>184150</xdr:colOff>
      <xdr:row>83</xdr:row>
      <xdr:rowOff>112395</xdr:rowOff>
    </xdr:to>
    <xdr:sp macro="" textlink="">
      <xdr:nvSpPr>
        <xdr:cNvPr id="201" name="フローチャート: 判断 200"/>
        <xdr:cNvSpPr/>
      </xdr:nvSpPr>
      <xdr:spPr>
        <a:xfrm>
          <a:off x="4100195" y="1392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123190</xdr:rowOff>
    </xdr:from>
    <xdr:ext cx="735965" cy="255270"/>
    <xdr:sp macro="" textlink="">
      <xdr:nvSpPr>
        <xdr:cNvPr id="202" name="テキスト ボックス 201"/>
        <xdr:cNvSpPr txBox="1"/>
      </xdr:nvSpPr>
      <xdr:spPr>
        <a:xfrm>
          <a:off x="3766185" y="13702030"/>
          <a:ext cx="7359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31115</xdr:rowOff>
    </xdr:from>
    <xdr:to xmlns:xdr="http://schemas.openxmlformats.org/drawingml/2006/spreadsheetDrawing">
      <xdr:col>15</xdr:col>
      <xdr:colOff>82550</xdr:colOff>
      <xdr:row>83</xdr:row>
      <xdr:rowOff>62230</xdr:rowOff>
    </xdr:to>
    <xdr:cxnSp macro="">
      <xdr:nvCxnSpPr>
        <xdr:cNvPr id="203" name="直線コネクタ 202"/>
        <xdr:cNvCxnSpPr/>
      </xdr:nvCxnSpPr>
      <xdr:spPr>
        <a:xfrm flipV="1">
          <a:off x="2357755" y="13945235"/>
          <a:ext cx="89662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48895</xdr:rowOff>
    </xdr:from>
    <xdr:to xmlns:xdr="http://schemas.openxmlformats.org/drawingml/2006/spreadsheetDrawing">
      <xdr:col>15</xdr:col>
      <xdr:colOff>133350</xdr:colOff>
      <xdr:row>82</xdr:row>
      <xdr:rowOff>150495</xdr:rowOff>
    </xdr:to>
    <xdr:sp macro="" textlink="">
      <xdr:nvSpPr>
        <xdr:cNvPr id="204" name="フローチャート: 判断 203"/>
        <xdr:cNvSpPr/>
      </xdr:nvSpPr>
      <xdr:spPr>
        <a:xfrm>
          <a:off x="3203575" y="1379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160655</xdr:rowOff>
    </xdr:from>
    <xdr:ext cx="762000" cy="259080"/>
    <xdr:sp macro="" textlink="">
      <xdr:nvSpPr>
        <xdr:cNvPr id="205" name="テキスト ボックス 204"/>
        <xdr:cNvSpPr txBox="1"/>
      </xdr:nvSpPr>
      <xdr:spPr>
        <a:xfrm>
          <a:off x="2869565" y="13571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62230</xdr:rowOff>
    </xdr:from>
    <xdr:to xmlns:xdr="http://schemas.openxmlformats.org/drawingml/2006/spreadsheetDrawing">
      <xdr:col>11</xdr:col>
      <xdr:colOff>31750</xdr:colOff>
      <xdr:row>84</xdr:row>
      <xdr:rowOff>22860</xdr:rowOff>
    </xdr:to>
    <xdr:cxnSp macro="">
      <xdr:nvCxnSpPr>
        <xdr:cNvPr id="206" name="直線コネクタ 205"/>
        <xdr:cNvCxnSpPr/>
      </xdr:nvCxnSpPr>
      <xdr:spPr>
        <a:xfrm flipV="1">
          <a:off x="1459230" y="13976350"/>
          <a:ext cx="898525"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6985</xdr:rowOff>
    </xdr:from>
    <xdr:to xmlns:xdr="http://schemas.openxmlformats.org/drawingml/2006/spreadsheetDrawing">
      <xdr:col>11</xdr:col>
      <xdr:colOff>82550</xdr:colOff>
      <xdr:row>82</xdr:row>
      <xdr:rowOff>109220</xdr:rowOff>
    </xdr:to>
    <xdr:sp macro="" textlink="">
      <xdr:nvSpPr>
        <xdr:cNvPr id="207" name="フローチャート: 判断 206"/>
        <xdr:cNvSpPr/>
      </xdr:nvSpPr>
      <xdr:spPr>
        <a:xfrm>
          <a:off x="2305050" y="13753465"/>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118745</xdr:rowOff>
    </xdr:from>
    <xdr:ext cx="762000" cy="259080"/>
    <xdr:sp macro="" textlink="">
      <xdr:nvSpPr>
        <xdr:cNvPr id="208" name="テキスト ボックス 207"/>
        <xdr:cNvSpPr txBox="1"/>
      </xdr:nvSpPr>
      <xdr:spPr>
        <a:xfrm>
          <a:off x="1972945" y="13529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28575</xdr:rowOff>
    </xdr:from>
    <xdr:to xmlns:xdr="http://schemas.openxmlformats.org/drawingml/2006/spreadsheetDrawing">
      <xdr:col>7</xdr:col>
      <xdr:colOff>31750</xdr:colOff>
      <xdr:row>82</xdr:row>
      <xdr:rowOff>129540</xdr:rowOff>
    </xdr:to>
    <xdr:sp macro="" textlink="">
      <xdr:nvSpPr>
        <xdr:cNvPr id="209" name="フローチャート: 判断 208"/>
        <xdr:cNvSpPr/>
      </xdr:nvSpPr>
      <xdr:spPr>
        <a:xfrm>
          <a:off x="1408430" y="13775055"/>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140335</xdr:rowOff>
    </xdr:from>
    <xdr:ext cx="761365" cy="258445"/>
    <xdr:sp macro="" textlink="">
      <xdr:nvSpPr>
        <xdr:cNvPr id="210" name="テキスト ボックス 209"/>
        <xdr:cNvSpPr txBox="1"/>
      </xdr:nvSpPr>
      <xdr:spPr>
        <a:xfrm>
          <a:off x="1076325" y="135515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8445"/>
    <xdr:sp macro="" textlink="">
      <xdr:nvSpPr>
        <xdr:cNvPr id="211" name="テキスト ボックス 210"/>
        <xdr:cNvSpPr txBox="1"/>
      </xdr:nvSpPr>
      <xdr:spPr>
        <a:xfrm>
          <a:off x="477901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8445"/>
    <xdr:sp macro="" textlink="">
      <xdr:nvSpPr>
        <xdr:cNvPr id="212" name="テキスト ボックス 211"/>
        <xdr:cNvSpPr txBox="1"/>
      </xdr:nvSpPr>
      <xdr:spPr>
        <a:xfrm>
          <a:off x="393319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8445"/>
    <xdr:sp macro="" textlink="">
      <xdr:nvSpPr>
        <xdr:cNvPr id="213" name="テキスト ボックス 212"/>
        <xdr:cNvSpPr txBox="1"/>
      </xdr:nvSpPr>
      <xdr:spPr>
        <a:xfrm>
          <a:off x="303657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8445"/>
    <xdr:sp macro="" textlink="">
      <xdr:nvSpPr>
        <xdr:cNvPr id="214" name="テキスト ボックス 213"/>
        <xdr:cNvSpPr txBox="1"/>
      </xdr:nvSpPr>
      <xdr:spPr>
        <a:xfrm>
          <a:off x="213995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8445"/>
    <xdr:sp macro="" textlink="">
      <xdr:nvSpPr>
        <xdr:cNvPr id="215" name="テキスト ボックス 214"/>
        <xdr:cNvSpPr txBox="1"/>
      </xdr:nvSpPr>
      <xdr:spPr>
        <a:xfrm>
          <a:off x="124142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6985</xdr:rowOff>
    </xdr:from>
    <xdr:to xmlns:xdr="http://schemas.openxmlformats.org/drawingml/2006/spreadsheetDrawing">
      <xdr:col>23</xdr:col>
      <xdr:colOff>184150</xdr:colOff>
      <xdr:row>84</xdr:row>
      <xdr:rowOff>109220</xdr:rowOff>
    </xdr:to>
    <xdr:sp macro="" textlink="">
      <xdr:nvSpPr>
        <xdr:cNvPr id="216" name="楕円 215"/>
        <xdr:cNvSpPr/>
      </xdr:nvSpPr>
      <xdr:spPr>
        <a:xfrm>
          <a:off x="4946015" y="14088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150495</xdr:rowOff>
    </xdr:from>
    <xdr:ext cx="761365" cy="259080"/>
    <xdr:sp macro="" textlink="">
      <xdr:nvSpPr>
        <xdr:cNvPr id="217" name="人件費・物件費等の状況該当値テキスト"/>
        <xdr:cNvSpPr txBox="1"/>
      </xdr:nvSpPr>
      <xdr:spPr>
        <a:xfrm>
          <a:off x="5087620" y="140646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84</xdr:row>
      <xdr:rowOff>3810</xdr:rowOff>
    </xdr:from>
    <xdr:to xmlns:xdr="http://schemas.openxmlformats.org/drawingml/2006/spreadsheetDrawing">
      <xdr:col>19</xdr:col>
      <xdr:colOff>184150</xdr:colOff>
      <xdr:row>84</xdr:row>
      <xdr:rowOff>105410</xdr:rowOff>
    </xdr:to>
    <xdr:sp macro="" textlink="">
      <xdr:nvSpPr>
        <xdr:cNvPr id="218" name="楕円 217"/>
        <xdr:cNvSpPr/>
      </xdr:nvSpPr>
      <xdr:spPr>
        <a:xfrm>
          <a:off x="4100195" y="1408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90170</xdr:rowOff>
    </xdr:from>
    <xdr:ext cx="735965" cy="258445"/>
    <xdr:sp macro="" textlink="">
      <xdr:nvSpPr>
        <xdr:cNvPr id="219" name="テキスト ボックス 218"/>
        <xdr:cNvSpPr txBox="1"/>
      </xdr:nvSpPr>
      <xdr:spPr>
        <a:xfrm>
          <a:off x="3766185" y="1417193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151765</xdr:rowOff>
    </xdr:from>
    <xdr:to xmlns:xdr="http://schemas.openxmlformats.org/drawingml/2006/spreadsheetDrawing">
      <xdr:col>15</xdr:col>
      <xdr:colOff>133350</xdr:colOff>
      <xdr:row>83</xdr:row>
      <xdr:rowOff>81915</xdr:rowOff>
    </xdr:to>
    <xdr:sp macro="" textlink="">
      <xdr:nvSpPr>
        <xdr:cNvPr id="220" name="楕円 219"/>
        <xdr:cNvSpPr/>
      </xdr:nvSpPr>
      <xdr:spPr>
        <a:xfrm>
          <a:off x="3203575" y="13898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66675</xdr:rowOff>
    </xdr:from>
    <xdr:ext cx="762000" cy="255270"/>
    <xdr:sp macro="" textlink="">
      <xdr:nvSpPr>
        <xdr:cNvPr id="221" name="テキスト ボックス 220"/>
        <xdr:cNvSpPr txBox="1"/>
      </xdr:nvSpPr>
      <xdr:spPr>
        <a:xfrm>
          <a:off x="2869565" y="139807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11430</xdr:rowOff>
    </xdr:from>
    <xdr:to xmlns:xdr="http://schemas.openxmlformats.org/drawingml/2006/spreadsheetDrawing">
      <xdr:col>11</xdr:col>
      <xdr:colOff>82550</xdr:colOff>
      <xdr:row>83</xdr:row>
      <xdr:rowOff>113030</xdr:rowOff>
    </xdr:to>
    <xdr:sp macro="" textlink="">
      <xdr:nvSpPr>
        <xdr:cNvPr id="222" name="楕円 221"/>
        <xdr:cNvSpPr/>
      </xdr:nvSpPr>
      <xdr:spPr>
        <a:xfrm>
          <a:off x="2305050" y="1392555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97790</xdr:rowOff>
    </xdr:from>
    <xdr:ext cx="762000" cy="255905"/>
    <xdr:sp macro="" textlink="">
      <xdr:nvSpPr>
        <xdr:cNvPr id="223" name="テキスト ボックス 222"/>
        <xdr:cNvSpPr txBox="1"/>
      </xdr:nvSpPr>
      <xdr:spPr>
        <a:xfrm>
          <a:off x="1972945" y="140119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143510</xdr:rowOff>
    </xdr:from>
    <xdr:to xmlns:xdr="http://schemas.openxmlformats.org/drawingml/2006/spreadsheetDrawing">
      <xdr:col>7</xdr:col>
      <xdr:colOff>31750</xdr:colOff>
      <xdr:row>84</xdr:row>
      <xdr:rowOff>73660</xdr:rowOff>
    </xdr:to>
    <xdr:sp macro="" textlink="">
      <xdr:nvSpPr>
        <xdr:cNvPr id="224" name="楕円 223"/>
        <xdr:cNvSpPr/>
      </xdr:nvSpPr>
      <xdr:spPr>
        <a:xfrm>
          <a:off x="1408430" y="140576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84</xdr:row>
      <xdr:rowOff>58420</xdr:rowOff>
    </xdr:from>
    <xdr:ext cx="761365" cy="259080"/>
    <xdr:sp macro="" textlink="">
      <xdr:nvSpPr>
        <xdr:cNvPr id="225" name="テキスト ボックス 224"/>
        <xdr:cNvSpPr txBox="1"/>
      </xdr:nvSpPr>
      <xdr:spPr>
        <a:xfrm>
          <a:off x="1076325" y="14140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94320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140335</xdr:rowOff>
    </xdr:from>
    <xdr:ext cx="1652905" cy="308610"/>
    <xdr:sp macro="" textlink="">
      <xdr:nvSpPr>
        <xdr:cNvPr id="227" name="テキスト ボックス 226"/>
        <xdr:cNvSpPr txBox="1"/>
      </xdr:nvSpPr>
      <xdr:spPr>
        <a:xfrm>
          <a:off x="13775055" y="12713335"/>
          <a:ext cx="1652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7190" cy="358775"/>
    <xdr:sp macro="" textlink="">
      <xdr:nvSpPr>
        <xdr:cNvPr id="228" name="テキスト ボックス 227"/>
        <xdr:cNvSpPr txBox="1"/>
      </xdr:nvSpPr>
      <xdr:spPr>
        <a:xfrm>
          <a:off x="15570835" y="1268730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8132425" y="1260475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8132425" y="1279144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79866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79866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27250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27250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94320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26133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26133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388330" y="13411200"/>
          <a:ext cx="583184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ラスパイレス指数は直近</a:t>
          </a:r>
          <a:r>
            <a:rPr kumimoji="1" lang="en-US" altLang="ja-JP" sz="1100">
              <a:latin typeface="ＭＳ Ｐゴシック"/>
              <a:ea typeface="ＭＳ Ｐゴシック"/>
            </a:rPr>
            <a:t>5</a:t>
          </a:r>
          <a:r>
            <a:rPr kumimoji="1" lang="ja-JP" altLang="en-US" sz="1100">
              <a:latin typeface="ＭＳ Ｐゴシック"/>
              <a:ea typeface="ＭＳ Ｐゴシック"/>
            </a:rPr>
            <a:t>ヶ年を通して類似団体平均値を下回っており、適正な給与水準が維持されているものと思われる。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94320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173585"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1" name="直線コネクタ 240"/>
        <xdr:cNvCxnSpPr/>
      </xdr:nvCxnSpPr>
      <xdr:spPr>
        <a:xfrm>
          <a:off x="12943205" y="1507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5905"/>
    <xdr:sp macro="" textlink="">
      <xdr:nvSpPr>
        <xdr:cNvPr id="242" name="テキスト ボックス 241"/>
        <xdr:cNvSpPr txBox="1"/>
      </xdr:nvSpPr>
      <xdr:spPr>
        <a:xfrm>
          <a:off x="12173585" y="149282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3" name="直線コネクタ 242"/>
        <xdr:cNvCxnSpPr/>
      </xdr:nvCxnSpPr>
      <xdr:spPr>
        <a:xfrm>
          <a:off x="12943205" y="146754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5905"/>
    <xdr:sp macro="" textlink="">
      <xdr:nvSpPr>
        <xdr:cNvPr id="244" name="テキスト ボックス 243"/>
        <xdr:cNvSpPr txBox="1"/>
      </xdr:nvSpPr>
      <xdr:spPr>
        <a:xfrm>
          <a:off x="12173585" y="145376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5" name="直線コネクタ 244"/>
        <xdr:cNvCxnSpPr/>
      </xdr:nvCxnSpPr>
      <xdr:spPr>
        <a:xfrm>
          <a:off x="12943205" y="142811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6" name="テキスト ボックス 245"/>
        <xdr:cNvSpPr txBox="1"/>
      </xdr:nvSpPr>
      <xdr:spPr>
        <a:xfrm>
          <a:off x="12173585"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7" name="直線コネクタ 246"/>
        <xdr:cNvCxnSpPr/>
      </xdr:nvCxnSpPr>
      <xdr:spPr>
        <a:xfrm>
          <a:off x="12943205" y="138906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8" name="テキスト ボックス 247"/>
        <xdr:cNvSpPr txBox="1"/>
      </xdr:nvSpPr>
      <xdr:spPr>
        <a:xfrm>
          <a:off x="12173585" y="1374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9" name="直線コネクタ 248"/>
        <xdr:cNvCxnSpPr/>
      </xdr:nvCxnSpPr>
      <xdr:spPr>
        <a:xfrm>
          <a:off x="12943205" y="134956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50" name="テキスト ボックス 249"/>
        <xdr:cNvSpPr txBox="1"/>
      </xdr:nvSpPr>
      <xdr:spPr>
        <a:xfrm>
          <a:off x="12173585" y="13357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294320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5270"/>
    <xdr:sp macro="" textlink="">
      <xdr:nvSpPr>
        <xdr:cNvPr id="252" name="テキスト ボックス 251"/>
        <xdr:cNvSpPr txBox="1"/>
      </xdr:nvSpPr>
      <xdr:spPr>
        <a:xfrm>
          <a:off x="12173585" y="129628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294320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31115</xdr:rowOff>
    </xdr:from>
    <xdr:to xmlns:xdr="http://schemas.openxmlformats.org/drawingml/2006/spreadsheetDrawing">
      <xdr:col>81</xdr:col>
      <xdr:colOff>44450</xdr:colOff>
      <xdr:row>88</xdr:row>
      <xdr:rowOff>40640</xdr:rowOff>
    </xdr:to>
    <xdr:cxnSp macro="">
      <xdr:nvCxnSpPr>
        <xdr:cNvPr id="254" name="直線コネクタ 253"/>
        <xdr:cNvCxnSpPr/>
      </xdr:nvCxnSpPr>
      <xdr:spPr>
        <a:xfrm flipV="1">
          <a:off x="17172305" y="13442315"/>
          <a:ext cx="0" cy="13506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12065</xdr:rowOff>
    </xdr:from>
    <xdr:ext cx="761365" cy="258445"/>
    <xdr:sp macro="" textlink="">
      <xdr:nvSpPr>
        <xdr:cNvPr id="255" name="給与水準   （国との比較）最小値テキスト"/>
        <xdr:cNvSpPr txBox="1"/>
      </xdr:nvSpPr>
      <xdr:spPr>
        <a:xfrm>
          <a:off x="17261205" y="147643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40640</xdr:rowOff>
    </xdr:from>
    <xdr:to xmlns:xdr="http://schemas.openxmlformats.org/drawingml/2006/spreadsheetDrawing">
      <xdr:col>81</xdr:col>
      <xdr:colOff>133350</xdr:colOff>
      <xdr:row>88</xdr:row>
      <xdr:rowOff>40640</xdr:rowOff>
    </xdr:to>
    <xdr:cxnSp macro="">
      <xdr:nvCxnSpPr>
        <xdr:cNvPr id="256" name="直線コネクタ 255"/>
        <xdr:cNvCxnSpPr/>
      </xdr:nvCxnSpPr>
      <xdr:spPr>
        <a:xfrm>
          <a:off x="17081500" y="147929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117475</xdr:rowOff>
    </xdr:from>
    <xdr:ext cx="761365" cy="259080"/>
    <xdr:sp macro="" textlink="">
      <xdr:nvSpPr>
        <xdr:cNvPr id="257" name="給与水準   （国との比較）最大値テキスト"/>
        <xdr:cNvSpPr txBox="1"/>
      </xdr:nvSpPr>
      <xdr:spPr>
        <a:xfrm>
          <a:off x="17261205" y="131933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31115</xdr:rowOff>
    </xdr:from>
    <xdr:to xmlns:xdr="http://schemas.openxmlformats.org/drawingml/2006/spreadsheetDrawing">
      <xdr:col>81</xdr:col>
      <xdr:colOff>133350</xdr:colOff>
      <xdr:row>80</xdr:row>
      <xdr:rowOff>31115</xdr:rowOff>
    </xdr:to>
    <xdr:cxnSp macro="">
      <xdr:nvCxnSpPr>
        <xdr:cNvPr id="258" name="直線コネクタ 257"/>
        <xdr:cNvCxnSpPr/>
      </xdr:nvCxnSpPr>
      <xdr:spPr>
        <a:xfrm>
          <a:off x="17081500" y="134423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81</xdr:row>
      <xdr:rowOff>114300</xdr:rowOff>
    </xdr:from>
    <xdr:to xmlns:xdr="http://schemas.openxmlformats.org/drawingml/2006/spreadsheetDrawing">
      <xdr:col>81</xdr:col>
      <xdr:colOff>44450</xdr:colOff>
      <xdr:row>81</xdr:row>
      <xdr:rowOff>114300</xdr:rowOff>
    </xdr:to>
    <xdr:cxnSp macro="">
      <xdr:nvCxnSpPr>
        <xdr:cNvPr id="259" name="直線コネクタ 258"/>
        <xdr:cNvCxnSpPr/>
      </xdr:nvCxnSpPr>
      <xdr:spPr>
        <a:xfrm>
          <a:off x="16326485" y="13693140"/>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94615</xdr:rowOff>
    </xdr:from>
    <xdr:ext cx="761365" cy="259080"/>
    <xdr:sp macro="" textlink="">
      <xdr:nvSpPr>
        <xdr:cNvPr id="260" name="給与水準   （国との比較）平均値テキスト"/>
        <xdr:cNvSpPr txBox="1"/>
      </xdr:nvSpPr>
      <xdr:spPr>
        <a:xfrm>
          <a:off x="17261205" y="1400873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122555</xdr:rowOff>
    </xdr:from>
    <xdr:to xmlns:xdr="http://schemas.openxmlformats.org/drawingml/2006/spreadsheetDrawing">
      <xdr:col>81</xdr:col>
      <xdr:colOff>95250</xdr:colOff>
      <xdr:row>84</xdr:row>
      <xdr:rowOff>52705</xdr:rowOff>
    </xdr:to>
    <xdr:sp macro="" textlink="">
      <xdr:nvSpPr>
        <xdr:cNvPr id="261" name="フローチャート: 判断 260"/>
        <xdr:cNvSpPr/>
      </xdr:nvSpPr>
      <xdr:spPr>
        <a:xfrm>
          <a:off x="17119600" y="1403667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81</xdr:row>
      <xdr:rowOff>114300</xdr:rowOff>
    </xdr:from>
    <xdr:to xmlns:xdr="http://schemas.openxmlformats.org/drawingml/2006/spreadsheetDrawing">
      <xdr:col>77</xdr:col>
      <xdr:colOff>44450</xdr:colOff>
      <xdr:row>82</xdr:row>
      <xdr:rowOff>23495</xdr:rowOff>
    </xdr:to>
    <xdr:cxnSp macro="">
      <xdr:nvCxnSpPr>
        <xdr:cNvPr id="262" name="直線コネクタ 261"/>
        <xdr:cNvCxnSpPr/>
      </xdr:nvCxnSpPr>
      <xdr:spPr>
        <a:xfrm flipV="1">
          <a:off x="15427960" y="13693140"/>
          <a:ext cx="898525"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83</xdr:row>
      <xdr:rowOff>122555</xdr:rowOff>
    </xdr:from>
    <xdr:to xmlns:xdr="http://schemas.openxmlformats.org/drawingml/2006/spreadsheetDrawing">
      <xdr:col>77</xdr:col>
      <xdr:colOff>95250</xdr:colOff>
      <xdr:row>84</xdr:row>
      <xdr:rowOff>52705</xdr:rowOff>
    </xdr:to>
    <xdr:sp macro="" textlink="">
      <xdr:nvSpPr>
        <xdr:cNvPr id="263" name="フローチャート: 判断 262"/>
        <xdr:cNvSpPr/>
      </xdr:nvSpPr>
      <xdr:spPr>
        <a:xfrm>
          <a:off x="16273780" y="1403667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37465</xdr:rowOff>
    </xdr:from>
    <xdr:ext cx="735965" cy="259080"/>
    <xdr:sp macro="" textlink="">
      <xdr:nvSpPr>
        <xdr:cNvPr id="264" name="テキスト ボックス 263"/>
        <xdr:cNvSpPr txBox="1"/>
      </xdr:nvSpPr>
      <xdr:spPr>
        <a:xfrm>
          <a:off x="15941675" y="1411922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82</xdr:row>
      <xdr:rowOff>23495</xdr:rowOff>
    </xdr:from>
    <xdr:to xmlns:xdr="http://schemas.openxmlformats.org/drawingml/2006/spreadsheetDrawing">
      <xdr:col>72</xdr:col>
      <xdr:colOff>203200</xdr:colOff>
      <xdr:row>82</xdr:row>
      <xdr:rowOff>63500</xdr:rowOff>
    </xdr:to>
    <xdr:cxnSp macro="">
      <xdr:nvCxnSpPr>
        <xdr:cNvPr id="265" name="直線コネクタ 264"/>
        <xdr:cNvCxnSpPr/>
      </xdr:nvCxnSpPr>
      <xdr:spPr>
        <a:xfrm flipV="1">
          <a:off x="14531340" y="13769975"/>
          <a:ext cx="89662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83</xdr:row>
      <xdr:rowOff>149860</xdr:rowOff>
    </xdr:from>
    <xdr:to xmlns:xdr="http://schemas.openxmlformats.org/drawingml/2006/spreadsheetDrawing">
      <xdr:col>73</xdr:col>
      <xdr:colOff>44450</xdr:colOff>
      <xdr:row>84</xdr:row>
      <xdr:rowOff>80010</xdr:rowOff>
    </xdr:to>
    <xdr:sp macro="" textlink="">
      <xdr:nvSpPr>
        <xdr:cNvPr id="266" name="フローチャート: 判断 265"/>
        <xdr:cNvSpPr/>
      </xdr:nvSpPr>
      <xdr:spPr>
        <a:xfrm>
          <a:off x="15377160" y="1406398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64770</xdr:rowOff>
    </xdr:from>
    <xdr:ext cx="762000" cy="255905"/>
    <xdr:sp macro="" textlink="">
      <xdr:nvSpPr>
        <xdr:cNvPr id="267" name="テキスト ボックス 266"/>
        <xdr:cNvSpPr txBox="1"/>
      </xdr:nvSpPr>
      <xdr:spPr>
        <a:xfrm>
          <a:off x="15045055" y="141465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82</xdr:row>
      <xdr:rowOff>63500</xdr:rowOff>
    </xdr:from>
    <xdr:to xmlns:xdr="http://schemas.openxmlformats.org/drawingml/2006/spreadsheetDrawing">
      <xdr:col>68</xdr:col>
      <xdr:colOff>152400</xdr:colOff>
      <xdr:row>82</xdr:row>
      <xdr:rowOff>90170</xdr:rowOff>
    </xdr:to>
    <xdr:cxnSp macro="">
      <xdr:nvCxnSpPr>
        <xdr:cNvPr id="268" name="直線コネクタ 267"/>
        <xdr:cNvCxnSpPr/>
      </xdr:nvCxnSpPr>
      <xdr:spPr>
        <a:xfrm flipV="1">
          <a:off x="13634720" y="13809980"/>
          <a:ext cx="89662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83</xdr:row>
      <xdr:rowOff>149860</xdr:rowOff>
    </xdr:from>
    <xdr:to xmlns:xdr="http://schemas.openxmlformats.org/drawingml/2006/spreadsheetDrawing">
      <xdr:col>68</xdr:col>
      <xdr:colOff>203200</xdr:colOff>
      <xdr:row>84</xdr:row>
      <xdr:rowOff>80010</xdr:rowOff>
    </xdr:to>
    <xdr:sp macro="" textlink="">
      <xdr:nvSpPr>
        <xdr:cNvPr id="269" name="フローチャート: 判断 268"/>
        <xdr:cNvSpPr/>
      </xdr:nvSpPr>
      <xdr:spPr>
        <a:xfrm>
          <a:off x="14480540" y="14063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64770</xdr:rowOff>
    </xdr:from>
    <xdr:ext cx="762000" cy="255905"/>
    <xdr:sp macro="" textlink="">
      <xdr:nvSpPr>
        <xdr:cNvPr id="270" name="テキスト ボックス 269"/>
        <xdr:cNvSpPr txBox="1"/>
      </xdr:nvSpPr>
      <xdr:spPr>
        <a:xfrm>
          <a:off x="14146530" y="141465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5080</xdr:rowOff>
    </xdr:from>
    <xdr:to xmlns:xdr="http://schemas.openxmlformats.org/drawingml/2006/spreadsheetDrawing">
      <xdr:col>64</xdr:col>
      <xdr:colOff>152400</xdr:colOff>
      <xdr:row>84</xdr:row>
      <xdr:rowOff>106680</xdr:rowOff>
    </xdr:to>
    <xdr:sp macro="" textlink="">
      <xdr:nvSpPr>
        <xdr:cNvPr id="271" name="フローチャート: 判断 270"/>
        <xdr:cNvSpPr/>
      </xdr:nvSpPr>
      <xdr:spPr>
        <a:xfrm>
          <a:off x="13583920" y="140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91440</xdr:rowOff>
    </xdr:from>
    <xdr:ext cx="762000" cy="258445"/>
    <xdr:sp macro="" textlink="">
      <xdr:nvSpPr>
        <xdr:cNvPr id="272" name="テキスト ボックス 271"/>
        <xdr:cNvSpPr txBox="1"/>
      </xdr:nvSpPr>
      <xdr:spPr>
        <a:xfrm>
          <a:off x="13249910" y="14173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8445"/>
    <xdr:sp macro="" textlink="">
      <xdr:nvSpPr>
        <xdr:cNvPr id="273" name="テキスト ボックス 272"/>
        <xdr:cNvSpPr txBox="1"/>
      </xdr:nvSpPr>
      <xdr:spPr>
        <a:xfrm>
          <a:off x="1695450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8445"/>
    <xdr:sp macro="" textlink="">
      <xdr:nvSpPr>
        <xdr:cNvPr id="274" name="テキスト ボックス 273"/>
        <xdr:cNvSpPr txBox="1"/>
      </xdr:nvSpPr>
      <xdr:spPr>
        <a:xfrm>
          <a:off x="1610868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1365" cy="258445"/>
    <xdr:sp macro="" textlink="">
      <xdr:nvSpPr>
        <xdr:cNvPr id="275" name="テキスト ボックス 274"/>
        <xdr:cNvSpPr txBox="1"/>
      </xdr:nvSpPr>
      <xdr:spPr>
        <a:xfrm>
          <a:off x="15210155"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8445"/>
    <xdr:sp macro="" textlink="">
      <xdr:nvSpPr>
        <xdr:cNvPr id="276" name="テキスト ボックス 275"/>
        <xdr:cNvSpPr txBox="1"/>
      </xdr:nvSpPr>
      <xdr:spPr>
        <a:xfrm>
          <a:off x="1431353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8445"/>
    <xdr:sp macro="" textlink="">
      <xdr:nvSpPr>
        <xdr:cNvPr id="277" name="テキスト ボックス 276"/>
        <xdr:cNvSpPr txBox="1"/>
      </xdr:nvSpPr>
      <xdr:spPr>
        <a:xfrm>
          <a:off x="1341691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81</xdr:row>
      <xdr:rowOff>63500</xdr:rowOff>
    </xdr:from>
    <xdr:to xmlns:xdr="http://schemas.openxmlformats.org/drawingml/2006/spreadsheetDrawing">
      <xdr:col>81</xdr:col>
      <xdr:colOff>95250</xdr:colOff>
      <xdr:row>81</xdr:row>
      <xdr:rowOff>165100</xdr:rowOff>
    </xdr:to>
    <xdr:sp macro="" textlink="">
      <xdr:nvSpPr>
        <xdr:cNvPr id="278" name="楕円 277"/>
        <xdr:cNvSpPr/>
      </xdr:nvSpPr>
      <xdr:spPr>
        <a:xfrm>
          <a:off x="17119600" y="1364234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80</xdr:row>
      <xdr:rowOff>80010</xdr:rowOff>
    </xdr:from>
    <xdr:ext cx="761365" cy="259080"/>
    <xdr:sp macro="" textlink="">
      <xdr:nvSpPr>
        <xdr:cNvPr id="279" name="給与水準   （国との比較）該当値テキスト"/>
        <xdr:cNvSpPr txBox="1"/>
      </xdr:nvSpPr>
      <xdr:spPr>
        <a:xfrm>
          <a:off x="17261205" y="13491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81</xdr:row>
      <xdr:rowOff>63500</xdr:rowOff>
    </xdr:from>
    <xdr:to xmlns:xdr="http://schemas.openxmlformats.org/drawingml/2006/spreadsheetDrawing">
      <xdr:col>77</xdr:col>
      <xdr:colOff>95250</xdr:colOff>
      <xdr:row>81</xdr:row>
      <xdr:rowOff>165100</xdr:rowOff>
    </xdr:to>
    <xdr:sp macro="" textlink="">
      <xdr:nvSpPr>
        <xdr:cNvPr id="280" name="楕円 279"/>
        <xdr:cNvSpPr/>
      </xdr:nvSpPr>
      <xdr:spPr>
        <a:xfrm>
          <a:off x="16273780" y="1364234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80</xdr:row>
      <xdr:rowOff>3810</xdr:rowOff>
    </xdr:from>
    <xdr:ext cx="735965" cy="259080"/>
    <xdr:sp macro="" textlink="">
      <xdr:nvSpPr>
        <xdr:cNvPr id="281" name="テキスト ボックス 280"/>
        <xdr:cNvSpPr txBox="1"/>
      </xdr:nvSpPr>
      <xdr:spPr>
        <a:xfrm>
          <a:off x="15941675" y="134150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81</xdr:row>
      <xdr:rowOff>144145</xdr:rowOff>
    </xdr:from>
    <xdr:to xmlns:xdr="http://schemas.openxmlformats.org/drawingml/2006/spreadsheetDrawing">
      <xdr:col>73</xdr:col>
      <xdr:colOff>44450</xdr:colOff>
      <xdr:row>82</xdr:row>
      <xdr:rowOff>74930</xdr:rowOff>
    </xdr:to>
    <xdr:sp macro="" textlink="">
      <xdr:nvSpPr>
        <xdr:cNvPr id="282" name="楕円 281"/>
        <xdr:cNvSpPr/>
      </xdr:nvSpPr>
      <xdr:spPr>
        <a:xfrm>
          <a:off x="15377160" y="13722985"/>
          <a:ext cx="10350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80</xdr:row>
      <xdr:rowOff>84455</xdr:rowOff>
    </xdr:from>
    <xdr:ext cx="762000" cy="258445"/>
    <xdr:sp macro="" textlink="">
      <xdr:nvSpPr>
        <xdr:cNvPr id="283" name="テキスト ボックス 282"/>
        <xdr:cNvSpPr txBox="1"/>
      </xdr:nvSpPr>
      <xdr:spPr>
        <a:xfrm>
          <a:off x="15045055" y="13495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82</xdr:row>
      <xdr:rowOff>12700</xdr:rowOff>
    </xdr:from>
    <xdr:to xmlns:xdr="http://schemas.openxmlformats.org/drawingml/2006/spreadsheetDrawing">
      <xdr:col>68</xdr:col>
      <xdr:colOff>203200</xdr:colOff>
      <xdr:row>82</xdr:row>
      <xdr:rowOff>114300</xdr:rowOff>
    </xdr:to>
    <xdr:sp macro="" textlink="">
      <xdr:nvSpPr>
        <xdr:cNvPr id="284" name="楕円 283"/>
        <xdr:cNvSpPr/>
      </xdr:nvSpPr>
      <xdr:spPr>
        <a:xfrm>
          <a:off x="14480540" y="1375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80</xdr:row>
      <xdr:rowOff>124460</xdr:rowOff>
    </xdr:from>
    <xdr:ext cx="762000" cy="258445"/>
    <xdr:sp macro="" textlink="">
      <xdr:nvSpPr>
        <xdr:cNvPr id="285" name="テキスト ボックス 284"/>
        <xdr:cNvSpPr txBox="1"/>
      </xdr:nvSpPr>
      <xdr:spPr>
        <a:xfrm>
          <a:off x="14146530" y="13535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82</xdr:row>
      <xdr:rowOff>39370</xdr:rowOff>
    </xdr:from>
    <xdr:to xmlns:xdr="http://schemas.openxmlformats.org/drawingml/2006/spreadsheetDrawing">
      <xdr:col>64</xdr:col>
      <xdr:colOff>152400</xdr:colOff>
      <xdr:row>82</xdr:row>
      <xdr:rowOff>140970</xdr:rowOff>
    </xdr:to>
    <xdr:sp macro="" textlink="">
      <xdr:nvSpPr>
        <xdr:cNvPr id="286" name="楕円 285"/>
        <xdr:cNvSpPr/>
      </xdr:nvSpPr>
      <xdr:spPr>
        <a:xfrm>
          <a:off x="13583920" y="1378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80</xdr:row>
      <xdr:rowOff>151130</xdr:rowOff>
    </xdr:from>
    <xdr:ext cx="762000" cy="259080"/>
    <xdr:sp macro="" textlink="">
      <xdr:nvSpPr>
        <xdr:cNvPr id="287" name="テキスト ボックス 286"/>
        <xdr:cNvSpPr txBox="1"/>
      </xdr:nvSpPr>
      <xdr:spPr>
        <a:xfrm>
          <a:off x="13249910" y="13562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294320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6070"/>
    <xdr:sp macro="" textlink="">
      <xdr:nvSpPr>
        <xdr:cNvPr id="289" name="テキスト ボックス 288"/>
        <xdr:cNvSpPr txBox="1"/>
      </xdr:nvSpPr>
      <xdr:spPr>
        <a:xfrm>
          <a:off x="13466445" y="8986520"/>
          <a:ext cx="2262505"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7190" cy="355600"/>
    <xdr:sp macro="" textlink="">
      <xdr:nvSpPr>
        <xdr:cNvPr id="290" name="テキスト ボックス 289"/>
        <xdr:cNvSpPr txBox="1"/>
      </xdr:nvSpPr>
      <xdr:spPr>
        <a:xfrm>
          <a:off x="15879445" y="8961120"/>
          <a:ext cx="1647190"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8132425" y="888238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8132425" y="906526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979866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979866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2127250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2127250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294320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826133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826133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8388330" y="968883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全ての項目のうち、類似団体比較で最も指標の悪いものが人件費であり、その原因となっているのが職員数の多さである。また、人口減少ペースに比して職員数の削減数が少ない状態にある。現在は、第</a:t>
          </a:r>
          <a:r>
            <a:rPr kumimoji="1" lang="en-US" altLang="ja-JP" sz="1100">
              <a:latin typeface="ＭＳ Ｐゴシック"/>
              <a:ea typeface="ＭＳ Ｐゴシック"/>
            </a:rPr>
            <a:t>2</a:t>
          </a:r>
          <a:r>
            <a:rPr kumimoji="1" lang="ja-JP" altLang="en-US" sz="1100">
              <a:latin typeface="ＭＳ Ｐゴシック"/>
              <a:ea typeface="ＭＳ Ｐゴシック"/>
            </a:rPr>
            <a:t>次勝山市行財政改革実施計画に職員数の削減を実施項目として掲げ取り組んでおり、令和3年度末時点では普通会計職員数は、前年度から8名減少して</a:t>
          </a:r>
          <a:r>
            <a:rPr kumimoji="1" lang="en-US" altLang="ja-JP" sz="1100">
              <a:latin typeface="ＭＳ Ｐゴシック"/>
              <a:ea typeface="ＭＳ Ｐゴシック"/>
            </a:rPr>
            <a:t>230</a:t>
          </a:r>
          <a:r>
            <a:rPr kumimoji="1" lang="ja-JP" altLang="en-US" sz="1100">
              <a:latin typeface="ＭＳ Ｐゴシック"/>
              <a:ea typeface="ＭＳ Ｐゴシック"/>
            </a:rPr>
            <a:t>名となったが、人口千人当たり職員数は</a:t>
          </a:r>
          <a:r>
            <a:rPr kumimoji="1" lang="en-US" altLang="ja-JP" sz="1100">
              <a:latin typeface="ＭＳ Ｐゴシック"/>
              <a:ea typeface="ＭＳ Ｐゴシック"/>
            </a:rPr>
            <a:t>10.39</a:t>
          </a:r>
          <a:r>
            <a:rPr kumimoji="1" lang="ja-JP" altLang="en-US" sz="1100">
              <a:latin typeface="ＭＳ Ｐゴシック"/>
              <a:ea typeface="ＭＳ Ｐゴシック"/>
            </a:rPr>
            <a:t>に悪化しているため、依然として類似団体と比較すると相当高い水準にあることから、引き続き厳格な定数管理を進めていく必要がある。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140335</xdr:rowOff>
    </xdr:from>
    <xdr:ext cx="349885" cy="224790"/>
    <xdr:sp macro="" textlink="">
      <xdr:nvSpPr>
        <xdr:cNvPr id="301" name="テキスト ボックス 300"/>
        <xdr:cNvSpPr txBox="1"/>
      </xdr:nvSpPr>
      <xdr:spPr>
        <a:xfrm>
          <a:off x="12905105" y="919289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5270"/>
    <xdr:sp macro="" textlink="">
      <xdr:nvSpPr>
        <xdr:cNvPr id="303" name="テキスト ボックス 302"/>
        <xdr:cNvSpPr txBox="1"/>
      </xdr:nvSpPr>
      <xdr:spPr>
        <a:xfrm>
          <a:off x="12173585" y="115963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68</xdr:row>
      <xdr:rowOff>41275</xdr:rowOff>
    </xdr:from>
    <xdr:to xmlns:xdr="http://schemas.openxmlformats.org/drawingml/2006/spreadsheetDrawing">
      <xdr:col>85</xdr:col>
      <xdr:colOff>95250</xdr:colOff>
      <xdr:row>68</xdr:row>
      <xdr:rowOff>41275</xdr:rowOff>
    </xdr:to>
    <xdr:cxnSp macro="">
      <xdr:nvCxnSpPr>
        <xdr:cNvPr id="304" name="直線コネクタ 303"/>
        <xdr:cNvCxnSpPr/>
      </xdr:nvCxnSpPr>
      <xdr:spPr>
        <a:xfrm>
          <a:off x="12943205" y="114407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70485</xdr:rowOff>
    </xdr:from>
    <xdr:ext cx="762000" cy="258445"/>
    <xdr:sp macro="" textlink="">
      <xdr:nvSpPr>
        <xdr:cNvPr id="305" name="テキスト ボックス 304"/>
        <xdr:cNvSpPr txBox="1"/>
      </xdr:nvSpPr>
      <xdr:spPr>
        <a:xfrm>
          <a:off x="12173585" y="11302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66</xdr:row>
      <xdr:rowOff>82550</xdr:rowOff>
    </xdr:from>
    <xdr:to xmlns:xdr="http://schemas.openxmlformats.org/drawingml/2006/spreadsheetDrawing">
      <xdr:col>85</xdr:col>
      <xdr:colOff>95250</xdr:colOff>
      <xdr:row>66</xdr:row>
      <xdr:rowOff>82550</xdr:rowOff>
    </xdr:to>
    <xdr:cxnSp macro="">
      <xdr:nvCxnSpPr>
        <xdr:cNvPr id="306" name="直線コネクタ 305"/>
        <xdr:cNvCxnSpPr/>
      </xdr:nvCxnSpPr>
      <xdr:spPr>
        <a:xfrm>
          <a:off x="12943205" y="111467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111760</xdr:rowOff>
    </xdr:from>
    <xdr:ext cx="762000" cy="255905"/>
    <xdr:sp macro="" textlink="">
      <xdr:nvSpPr>
        <xdr:cNvPr id="307" name="テキスト ボックス 306"/>
        <xdr:cNvSpPr txBox="1"/>
      </xdr:nvSpPr>
      <xdr:spPr>
        <a:xfrm>
          <a:off x="12173585" y="110083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123825</xdr:rowOff>
    </xdr:from>
    <xdr:to xmlns:xdr="http://schemas.openxmlformats.org/drawingml/2006/spreadsheetDrawing">
      <xdr:col>85</xdr:col>
      <xdr:colOff>95250</xdr:colOff>
      <xdr:row>64</xdr:row>
      <xdr:rowOff>123825</xdr:rowOff>
    </xdr:to>
    <xdr:cxnSp macro="">
      <xdr:nvCxnSpPr>
        <xdr:cNvPr id="308" name="直線コネクタ 307"/>
        <xdr:cNvCxnSpPr/>
      </xdr:nvCxnSpPr>
      <xdr:spPr>
        <a:xfrm>
          <a:off x="12943205" y="108527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153035</xdr:rowOff>
    </xdr:from>
    <xdr:ext cx="762000" cy="259080"/>
    <xdr:sp macro="" textlink="">
      <xdr:nvSpPr>
        <xdr:cNvPr id="309" name="テキスト ボックス 308"/>
        <xdr:cNvSpPr txBox="1"/>
      </xdr:nvSpPr>
      <xdr:spPr>
        <a:xfrm>
          <a:off x="12173585" y="10714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10" name="直線コネクタ 309"/>
        <xdr:cNvCxnSpPr/>
      </xdr:nvCxnSpPr>
      <xdr:spPr>
        <a:xfrm>
          <a:off x="12943205" y="105587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11" name="テキスト ボックス 310"/>
        <xdr:cNvSpPr txBox="1"/>
      </xdr:nvSpPr>
      <xdr:spPr>
        <a:xfrm>
          <a:off x="12173585"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34925</xdr:rowOff>
    </xdr:from>
    <xdr:to xmlns:xdr="http://schemas.openxmlformats.org/drawingml/2006/spreadsheetDrawing">
      <xdr:col>85</xdr:col>
      <xdr:colOff>95250</xdr:colOff>
      <xdr:row>61</xdr:row>
      <xdr:rowOff>34925</xdr:rowOff>
    </xdr:to>
    <xdr:cxnSp macro="">
      <xdr:nvCxnSpPr>
        <xdr:cNvPr id="312" name="直線コネクタ 311"/>
        <xdr:cNvCxnSpPr/>
      </xdr:nvCxnSpPr>
      <xdr:spPr>
        <a:xfrm>
          <a:off x="12943205" y="102609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64135</xdr:rowOff>
    </xdr:from>
    <xdr:ext cx="762000" cy="255905"/>
    <xdr:sp macro="" textlink="">
      <xdr:nvSpPr>
        <xdr:cNvPr id="313" name="テキスト ボックス 312"/>
        <xdr:cNvSpPr txBox="1"/>
      </xdr:nvSpPr>
      <xdr:spPr>
        <a:xfrm>
          <a:off x="12173585" y="101225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76200</xdr:rowOff>
    </xdr:from>
    <xdr:to xmlns:xdr="http://schemas.openxmlformats.org/drawingml/2006/spreadsheetDrawing">
      <xdr:col>85</xdr:col>
      <xdr:colOff>95250</xdr:colOff>
      <xdr:row>59</xdr:row>
      <xdr:rowOff>76200</xdr:rowOff>
    </xdr:to>
    <xdr:cxnSp macro="">
      <xdr:nvCxnSpPr>
        <xdr:cNvPr id="314" name="直線コネクタ 313"/>
        <xdr:cNvCxnSpPr/>
      </xdr:nvCxnSpPr>
      <xdr:spPr>
        <a:xfrm>
          <a:off x="12943205" y="99669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58</xdr:row>
      <xdr:rowOff>105410</xdr:rowOff>
    </xdr:from>
    <xdr:ext cx="762000" cy="258445"/>
    <xdr:sp macro="" textlink="">
      <xdr:nvSpPr>
        <xdr:cNvPr id="315" name="テキスト ボックス 314"/>
        <xdr:cNvSpPr txBox="1"/>
      </xdr:nvSpPr>
      <xdr:spPr>
        <a:xfrm>
          <a:off x="12173585" y="9828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117475</xdr:rowOff>
    </xdr:from>
    <xdr:to xmlns:xdr="http://schemas.openxmlformats.org/drawingml/2006/spreadsheetDrawing">
      <xdr:col>85</xdr:col>
      <xdr:colOff>95250</xdr:colOff>
      <xdr:row>57</xdr:row>
      <xdr:rowOff>117475</xdr:rowOff>
    </xdr:to>
    <xdr:cxnSp macro="">
      <xdr:nvCxnSpPr>
        <xdr:cNvPr id="316" name="直線コネクタ 315"/>
        <xdr:cNvCxnSpPr/>
      </xdr:nvCxnSpPr>
      <xdr:spPr>
        <a:xfrm>
          <a:off x="12943205" y="9672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56</xdr:row>
      <xdr:rowOff>146685</xdr:rowOff>
    </xdr:from>
    <xdr:ext cx="762000" cy="255270"/>
    <xdr:sp macro="" textlink="">
      <xdr:nvSpPr>
        <xdr:cNvPr id="317" name="テキスト ボックス 316"/>
        <xdr:cNvSpPr txBox="1"/>
      </xdr:nvSpPr>
      <xdr:spPr>
        <a:xfrm>
          <a:off x="12173585" y="95345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8" name="直線コネクタ 317"/>
        <xdr:cNvCxnSpPr/>
      </xdr:nvCxnSpPr>
      <xdr:spPr>
        <a:xfrm>
          <a:off x="1294320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8445"/>
    <xdr:sp macro="" textlink="">
      <xdr:nvSpPr>
        <xdr:cNvPr id="319" name="テキスト ボックス 318"/>
        <xdr:cNvSpPr txBox="1"/>
      </xdr:nvSpPr>
      <xdr:spPr>
        <a:xfrm>
          <a:off x="12173585"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20" name="定員管理の状況グラフ枠"/>
        <xdr:cNvSpPr/>
      </xdr:nvSpPr>
      <xdr:spPr>
        <a:xfrm>
          <a:off x="1294320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95250</xdr:rowOff>
    </xdr:from>
    <xdr:to xmlns:xdr="http://schemas.openxmlformats.org/drawingml/2006/spreadsheetDrawing">
      <xdr:col>81</xdr:col>
      <xdr:colOff>44450</xdr:colOff>
      <xdr:row>67</xdr:row>
      <xdr:rowOff>42545</xdr:rowOff>
    </xdr:to>
    <xdr:cxnSp macro="">
      <xdr:nvCxnSpPr>
        <xdr:cNvPr id="321" name="直線コネクタ 320"/>
        <xdr:cNvCxnSpPr/>
      </xdr:nvCxnSpPr>
      <xdr:spPr>
        <a:xfrm flipV="1">
          <a:off x="17172305" y="9818370"/>
          <a:ext cx="0" cy="14560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14605</xdr:rowOff>
    </xdr:from>
    <xdr:ext cx="761365" cy="258445"/>
    <xdr:sp macro="" textlink="">
      <xdr:nvSpPr>
        <xdr:cNvPr id="322" name="定員管理の状況最小値テキスト"/>
        <xdr:cNvSpPr txBox="1"/>
      </xdr:nvSpPr>
      <xdr:spPr>
        <a:xfrm>
          <a:off x="17261205" y="112464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42545</xdr:rowOff>
    </xdr:from>
    <xdr:to xmlns:xdr="http://schemas.openxmlformats.org/drawingml/2006/spreadsheetDrawing">
      <xdr:col>81</xdr:col>
      <xdr:colOff>133350</xdr:colOff>
      <xdr:row>67</xdr:row>
      <xdr:rowOff>42545</xdr:rowOff>
    </xdr:to>
    <xdr:cxnSp macro="">
      <xdr:nvCxnSpPr>
        <xdr:cNvPr id="323" name="直線コネクタ 322"/>
        <xdr:cNvCxnSpPr/>
      </xdr:nvCxnSpPr>
      <xdr:spPr>
        <a:xfrm>
          <a:off x="17081500" y="112744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10160</xdr:rowOff>
    </xdr:from>
    <xdr:ext cx="761365" cy="258445"/>
    <xdr:sp macro="" textlink="">
      <xdr:nvSpPr>
        <xdr:cNvPr id="324" name="定員管理の状況最大値テキスト"/>
        <xdr:cNvSpPr txBox="1"/>
      </xdr:nvSpPr>
      <xdr:spPr>
        <a:xfrm>
          <a:off x="17261205" y="95656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95250</xdr:rowOff>
    </xdr:from>
    <xdr:to xmlns:xdr="http://schemas.openxmlformats.org/drawingml/2006/spreadsheetDrawing">
      <xdr:col>81</xdr:col>
      <xdr:colOff>133350</xdr:colOff>
      <xdr:row>58</xdr:row>
      <xdr:rowOff>95250</xdr:rowOff>
    </xdr:to>
    <xdr:cxnSp macro="">
      <xdr:nvCxnSpPr>
        <xdr:cNvPr id="325" name="直線コネクタ 324"/>
        <xdr:cNvCxnSpPr/>
      </xdr:nvCxnSpPr>
      <xdr:spPr>
        <a:xfrm>
          <a:off x="17081500" y="98183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63</xdr:row>
      <xdr:rowOff>22225</xdr:rowOff>
    </xdr:from>
    <xdr:to xmlns:xdr="http://schemas.openxmlformats.org/drawingml/2006/spreadsheetDrawing">
      <xdr:col>81</xdr:col>
      <xdr:colOff>44450</xdr:colOff>
      <xdr:row>63</xdr:row>
      <xdr:rowOff>52705</xdr:rowOff>
    </xdr:to>
    <xdr:cxnSp macro="">
      <xdr:nvCxnSpPr>
        <xdr:cNvPr id="326" name="直線コネクタ 325"/>
        <xdr:cNvCxnSpPr/>
      </xdr:nvCxnSpPr>
      <xdr:spPr>
        <a:xfrm>
          <a:off x="16326485" y="10583545"/>
          <a:ext cx="84582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128905</xdr:rowOff>
    </xdr:from>
    <xdr:ext cx="761365" cy="258445"/>
    <xdr:sp macro="" textlink="">
      <xdr:nvSpPr>
        <xdr:cNvPr id="327" name="定員管理の状況平均値テキスト"/>
        <xdr:cNvSpPr txBox="1"/>
      </xdr:nvSpPr>
      <xdr:spPr>
        <a:xfrm>
          <a:off x="17261205" y="1018730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112395</xdr:rowOff>
    </xdr:from>
    <xdr:to xmlns:xdr="http://schemas.openxmlformats.org/drawingml/2006/spreadsheetDrawing">
      <xdr:col>81</xdr:col>
      <xdr:colOff>95250</xdr:colOff>
      <xdr:row>62</xdr:row>
      <xdr:rowOff>42545</xdr:rowOff>
    </xdr:to>
    <xdr:sp macro="" textlink="">
      <xdr:nvSpPr>
        <xdr:cNvPr id="328" name="フローチャート: 判断 327"/>
        <xdr:cNvSpPr/>
      </xdr:nvSpPr>
      <xdr:spPr>
        <a:xfrm>
          <a:off x="17119600" y="1033843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63</xdr:row>
      <xdr:rowOff>22225</xdr:rowOff>
    </xdr:from>
    <xdr:to xmlns:xdr="http://schemas.openxmlformats.org/drawingml/2006/spreadsheetDrawing">
      <xdr:col>77</xdr:col>
      <xdr:colOff>44450</xdr:colOff>
      <xdr:row>63</xdr:row>
      <xdr:rowOff>49530</xdr:rowOff>
    </xdr:to>
    <xdr:cxnSp macro="">
      <xdr:nvCxnSpPr>
        <xdr:cNvPr id="329" name="直線コネクタ 328"/>
        <xdr:cNvCxnSpPr/>
      </xdr:nvCxnSpPr>
      <xdr:spPr>
        <a:xfrm flipV="1">
          <a:off x="15427960" y="10583545"/>
          <a:ext cx="8985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62230</xdr:rowOff>
    </xdr:from>
    <xdr:to xmlns:xdr="http://schemas.openxmlformats.org/drawingml/2006/spreadsheetDrawing">
      <xdr:col>77</xdr:col>
      <xdr:colOff>95250</xdr:colOff>
      <xdr:row>61</xdr:row>
      <xdr:rowOff>163830</xdr:rowOff>
    </xdr:to>
    <xdr:sp macro="" textlink="">
      <xdr:nvSpPr>
        <xdr:cNvPr id="330" name="フローチャート: 判断 329"/>
        <xdr:cNvSpPr/>
      </xdr:nvSpPr>
      <xdr:spPr>
        <a:xfrm>
          <a:off x="16273780" y="1028827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3175</xdr:rowOff>
    </xdr:from>
    <xdr:ext cx="735965" cy="259080"/>
    <xdr:sp macro="" textlink="">
      <xdr:nvSpPr>
        <xdr:cNvPr id="331" name="テキスト ボックス 330"/>
        <xdr:cNvSpPr txBox="1"/>
      </xdr:nvSpPr>
      <xdr:spPr>
        <a:xfrm>
          <a:off x="15941675" y="100615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63</xdr:row>
      <xdr:rowOff>34290</xdr:rowOff>
    </xdr:from>
    <xdr:to xmlns:xdr="http://schemas.openxmlformats.org/drawingml/2006/spreadsheetDrawing">
      <xdr:col>72</xdr:col>
      <xdr:colOff>203200</xdr:colOff>
      <xdr:row>63</xdr:row>
      <xdr:rowOff>49530</xdr:rowOff>
    </xdr:to>
    <xdr:cxnSp macro="">
      <xdr:nvCxnSpPr>
        <xdr:cNvPr id="332" name="直線コネクタ 331"/>
        <xdr:cNvCxnSpPr/>
      </xdr:nvCxnSpPr>
      <xdr:spPr>
        <a:xfrm>
          <a:off x="14531340" y="10595610"/>
          <a:ext cx="89662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29210</xdr:rowOff>
    </xdr:from>
    <xdr:to xmlns:xdr="http://schemas.openxmlformats.org/drawingml/2006/spreadsheetDrawing">
      <xdr:col>73</xdr:col>
      <xdr:colOff>44450</xdr:colOff>
      <xdr:row>61</xdr:row>
      <xdr:rowOff>130810</xdr:rowOff>
    </xdr:to>
    <xdr:sp macro="" textlink="">
      <xdr:nvSpPr>
        <xdr:cNvPr id="333" name="フローチャート: 判断 332"/>
        <xdr:cNvSpPr/>
      </xdr:nvSpPr>
      <xdr:spPr>
        <a:xfrm>
          <a:off x="15377160" y="1025525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140970</xdr:rowOff>
    </xdr:from>
    <xdr:ext cx="762000" cy="258445"/>
    <xdr:sp macro="" textlink="">
      <xdr:nvSpPr>
        <xdr:cNvPr id="334" name="テキスト ボックス 333"/>
        <xdr:cNvSpPr txBox="1"/>
      </xdr:nvSpPr>
      <xdr:spPr>
        <a:xfrm>
          <a:off x="15045055" y="10031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63</xdr:row>
      <xdr:rowOff>34290</xdr:rowOff>
    </xdr:from>
    <xdr:to xmlns:xdr="http://schemas.openxmlformats.org/drawingml/2006/spreadsheetDrawing">
      <xdr:col>68</xdr:col>
      <xdr:colOff>152400</xdr:colOff>
      <xdr:row>63</xdr:row>
      <xdr:rowOff>117475</xdr:rowOff>
    </xdr:to>
    <xdr:cxnSp macro="">
      <xdr:nvCxnSpPr>
        <xdr:cNvPr id="335" name="直線コネクタ 334"/>
        <xdr:cNvCxnSpPr/>
      </xdr:nvCxnSpPr>
      <xdr:spPr>
        <a:xfrm flipV="1">
          <a:off x="13634720" y="10595610"/>
          <a:ext cx="89662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167640</xdr:rowOff>
    </xdr:from>
    <xdr:to xmlns:xdr="http://schemas.openxmlformats.org/drawingml/2006/spreadsheetDrawing">
      <xdr:col>68</xdr:col>
      <xdr:colOff>203200</xdr:colOff>
      <xdr:row>61</xdr:row>
      <xdr:rowOff>97790</xdr:rowOff>
    </xdr:to>
    <xdr:sp macro="" textlink="">
      <xdr:nvSpPr>
        <xdr:cNvPr id="336" name="フローチャート: 判断 335"/>
        <xdr:cNvSpPr/>
      </xdr:nvSpPr>
      <xdr:spPr>
        <a:xfrm>
          <a:off x="14480540" y="10226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107950</xdr:rowOff>
    </xdr:from>
    <xdr:ext cx="762000" cy="258445"/>
    <xdr:sp macro="" textlink="">
      <xdr:nvSpPr>
        <xdr:cNvPr id="337" name="テキスト ボックス 336"/>
        <xdr:cNvSpPr txBox="1"/>
      </xdr:nvSpPr>
      <xdr:spPr>
        <a:xfrm>
          <a:off x="14146530" y="9998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160020</xdr:rowOff>
    </xdr:from>
    <xdr:to xmlns:xdr="http://schemas.openxmlformats.org/drawingml/2006/spreadsheetDrawing">
      <xdr:col>64</xdr:col>
      <xdr:colOff>152400</xdr:colOff>
      <xdr:row>61</xdr:row>
      <xdr:rowOff>90170</xdr:rowOff>
    </xdr:to>
    <xdr:sp macro="" textlink="">
      <xdr:nvSpPr>
        <xdr:cNvPr id="338" name="フローチャート: 判断 337"/>
        <xdr:cNvSpPr/>
      </xdr:nvSpPr>
      <xdr:spPr>
        <a:xfrm>
          <a:off x="13583920" y="10218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100330</xdr:rowOff>
    </xdr:from>
    <xdr:ext cx="762000" cy="255905"/>
    <xdr:sp macro="" textlink="">
      <xdr:nvSpPr>
        <xdr:cNvPr id="339" name="テキスト ボックス 338"/>
        <xdr:cNvSpPr txBox="1"/>
      </xdr:nvSpPr>
      <xdr:spPr>
        <a:xfrm>
          <a:off x="13249910" y="99910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167640</xdr:rowOff>
    </xdr:from>
    <xdr:ext cx="761365" cy="255905"/>
    <xdr:sp macro="" textlink="">
      <xdr:nvSpPr>
        <xdr:cNvPr id="340" name="テキスト ボックス 339"/>
        <xdr:cNvSpPr txBox="1"/>
      </xdr:nvSpPr>
      <xdr:spPr>
        <a:xfrm>
          <a:off x="16954500" y="1173480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167640</xdr:rowOff>
    </xdr:from>
    <xdr:ext cx="761365" cy="255905"/>
    <xdr:sp macro="" textlink="">
      <xdr:nvSpPr>
        <xdr:cNvPr id="341" name="テキスト ボックス 340"/>
        <xdr:cNvSpPr txBox="1"/>
      </xdr:nvSpPr>
      <xdr:spPr>
        <a:xfrm>
          <a:off x="16108680" y="1173480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167640</xdr:rowOff>
    </xdr:from>
    <xdr:ext cx="761365" cy="255905"/>
    <xdr:sp macro="" textlink="">
      <xdr:nvSpPr>
        <xdr:cNvPr id="342" name="テキスト ボックス 341"/>
        <xdr:cNvSpPr txBox="1"/>
      </xdr:nvSpPr>
      <xdr:spPr>
        <a:xfrm>
          <a:off x="15210155" y="1173480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167640</xdr:rowOff>
    </xdr:from>
    <xdr:ext cx="762000" cy="255905"/>
    <xdr:sp macro="" textlink="">
      <xdr:nvSpPr>
        <xdr:cNvPr id="343" name="テキスト ボックス 342"/>
        <xdr:cNvSpPr txBox="1"/>
      </xdr:nvSpPr>
      <xdr:spPr>
        <a:xfrm>
          <a:off x="14313535" y="117348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167640</xdr:rowOff>
    </xdr:from>
    <xdr:ext cx="762000" cy="255905"/>
    <xdr:sp macro="" textlink="">
      <xdr:nvSpPr>
        <xdr:cNvPr id="344" name="テキスト ボックス 343"/>
        <xdr:cNvSpPr txBox="1"/>
      </xdr:nvSpPr>
      <xdr:spPr>
        <a:xfrm>
          <a:off x="13416915" y="117348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1905</xdr:rowOff>
    </xdr:from>
    <xdr:to xmlns:xdr="http://schemas.openxmlformats.org/drawingml/2006/spreadsheetDrawing">
      <xdr:col>81</xdr:col>
      <xdr:colOff>95250</xdr:colOff>
      <xdr:row>63</xdr:row>
      <xdr:rowOff>103505</xdr:rowOff>
    </xdr:to>
    <xdr:sp macro="" textlink="">
      <xdr:nvSpPr>
        <xdr:cNvPr id="345" name="楕円 344"/>
        <xdr:cNvSpPr/>
      </xdr:nvSpPr>
      <xdr:spPr>
        <a:xfrm>
          <a:off x="17119600" y="1056322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62</xdr:row>
      <xdr:rowOff>145415</xdr:rowOff>
    </xdr:from>
    <xdr:ext cx="761365" cy="254635"/>
    <xdr:sp macro="" textlink="">
      <xdr:nvSpPr>
        <xdr:cNvPr id="346" name="定員管理の状況該当値テキスト"/>
        <xdr:cNvSpPr txBox="1"/>
      </xdr:nvSpPr>
      <xdr:spPr>
        <a:xfrm>
          <a:off x="17261205" y="1053909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62</xdr:row>
      <xdr:rowOff>143510</xdr:rowOff>
    </xdr:from>
    <xdr:to xmlns:xdr="http://schemas.openxmlformats.org/drawingml/2006/spreadsheetDrawing">
      <xdr:col>77</xdr:col>
      <xdr:colOff>95250</xdr:colOff>
      <xdr:row>63</xdr:row>
      <xdr:rowOff>73025</xdr:rowOff>
    </xdr:to>
    <xdr:sp macro="" textlink="">
      <xdr:nvSpPr>
        <xdr:cNvPr id="347" name="楕円 346"/>
        <xdr:cNvSpPr/>
      </xdr:nvSpPr>
      <xdr:spPr>
        <a:xfrm>
          <a:off x="16273780" y="10537190"/>
          <a:ext cx="10350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57785</xdr:rowOff>
    </xdr:from>
    <xdr:ext cx="735965" cy="259080"/>
    <xdr:sp macro="" textlink="">
      <xdr:nvSpPr>
        <xdr:cNvPr id="348" name="テキスト ボックス 347"/>
        <xdr:cNvSpPr txBox="1"/>
      </xdr:nvSpPr>
      <xdr:spPr>
        <a:xfrm>
          <a:off x="15941675" y="1061910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167640</xdr:rowOff>
    </xdr:from>
    <xdr:to xmlns:xdr="http://schemas.openxmlformats.org/drawingml/2006/spreadsheetDrawing">
      <xdr:col>73</xdr:col>
      <xdr:colOff>44450</xdr:colOff>
      <xdr:row>63</xdr:row>
      <xdr:rowOff>100330</xdr:rowOff>
    </xdr:to>
    <xdr:sp macro="" textlink="">
      <xdr:nvSpPr>
        <xdr:cNvPr id="349" name="楕円 348"/>
        <xdr:cNvSpPr/>
      </xdr:nvSpPr>
      <xdr:spPr>
        <a:xfrm>
          <a:off x="15377160" y="10561320"/>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63</xdr:row>
      <xdr:rowOff>85090</xdr:rowOff>
    </xdr:from>
    <xdr:ext cx="762000" cy="258445"/>
    <xdr:sp macro="" textlink="">
      <xdr:nvSpPr>
        <xdr:cNvPr id="350" name="テキスト ボックス 349"/>
        <xdr:cNvSpPr txBox="1"/>
      </xdr:nvSpPr>
      <xdr:spPr>
        <a:xfrm>
          <a:off x="15045055" y="10646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154940</xdr:rowOff>
    </xdr:from>
    <xdr:to xmlns:xdr="http://schemas.openxmlformats.org/drawingml/2006/spreadsheetDrawing">
      <xdr:col>68</xdr:col>
      <xdr:colOff>203200</xdr:colOff>
      <xdr:row>63</xdr:row>
      <xdr:rowOff>85090</xdr:rowOff>
    </xdr:to>
    <xdr:sp macro="" textlink="">
      <xdr:nvSpPr>
        <xdr:cNvPr id="351" name="楕円 350"/>
        <xdr:cNvSpPr/>
      </xdr:nvSpPr>
      <xdr:spPr>
        <a:xfrm>
          <a:off x="14480540" y="10548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63</xdr:row>
      <xdr:rowOff>69850</xdr:rowOff>
    </xdr:from>
    <xdr:ext cx="762000" cy="258445"/>
    <xdr:sp macro="" textlink="">
      <xdr:nvSpPr>
        <xdr:cNvPr id="352" name="テキスト ボックス 351"/>
        <xdr:cNvSpPr txBox="1"/>
      </xdr:nvSpPr>
      <xdr:spPr>
        <a:xfrm>
          <a:off x="14146530" y="10631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63</xdr:row>
      <xdr:rowOff>66675</xdr:rowOff>
    </xdr:from>
    <xdr:to xmlns:xdr="http://schemas.openxmlformats.org/drawingml/2006/spreadsheetDrawing">
      <xdr:col>64</xdr:col>
      <xdr:colOff>152400</xdr:colOff>
      <xdr:row>63</xdr:row>
      <xdr:rowOff>167640</xdr:rowOff>
    </xdr:to>
    <xdr:sp macro="" textlink="">
      <xdr:nvSpPr>
        <xdr:cNvPr id="353" name="楕円 352"/>
        <xdr:cNvSpPr/>
      </xdr:nvSpPr>
      <xdr:spPr>
        <a:xfrm>
          <a:off x="13583920" y="106279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153035</xdr:rowOff>
    </xdr:from>
    <xdr:ext cx="762000" cy="259080"/>
    <xdr:sp macro="" textlink="">
      <xdr:nvSpPr>
        <xdr:cNvPr id="354" name="テキスト ボックス 353"/>
        <xdr:cNvSpPr txBox="1"/>
      </xdr:nvSpPr>
      <xdr:spPr>
        <a:xfrm>
          <a:off x="13249910" y="10714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5" name="正方形/長方形 354"/>
        <xdr:cNvSpPr/>
      </xdr:nvSpPr>
      <xdr:spPr>
        <a:xfrm>
          <a:off x="1294320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56" name="テキスト ボックス 355"/>
        <xdr:cNvSpPr txBox="1"/>
      </xdr:nvSpPr>
      <xdr:spPr>
        <a:xfrm>
          <a:off x="13799185" y="526034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7825" cy="358775"/>
    <xdr:sp macro="" textlink="">
      <xdr:nvSpPr>
        <xdr:cNvPr id="357" name="テキスト ボックス 356"/>
        <xdr:cNvSpPr txBox="1"/>
      </xdr:nvSpPr>
      <xdr:spPr>
        <a:xfrm>
          <a:off x="15546705" y="523494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8" name="正方形/長方形 357"/>
        <xdr:cNvSpPr/>
      </xdr:nvSpPr>
      <xdr:spPr>
        <a:xfrm>
          <a:off x="18132425" y="515620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9" name="正方形/長方形 358"/>
        <xdr:cNvSpPr/>
      </xdr:nvSpPr>
      <xdr:spPr>
        <a:xfrm>
          <a:off x="18132425" y="534289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60" name="正方形/長方形 359"/>
        <xdr:cNvSpPr/>
      </xdr:nvSpPr>
      <xdr:spPr>
        <a:xfrm>
          <a:off x="1979866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61" name="正方形/長方形 360"/>
        <xdr:cNvSpPr/>
      </xdr:nvSpPr>
      <xdr:spPr>
        <a:xfrm>
          <a:off x="1979866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2" name="正方形/長方形 361"/>
        <xdr:cNvSpPr/>
      </xdr:nvSpPr>
      <xdr:spPr>
        <a:xfrm>
          <a:off x="2127250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3" name="正方形/長方形 362"/>
        <xdr:cNvSpPr/>
      </xdr:nvSpPr>
      <xdr:spPr>
        <a:xfrm>
          <a:off x="2127250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4" name="正方形/長方形 363"/>
        <xdr:cNvSpPr/>
      </xdr:nvSpPr>
      <xdr:spPr>
        <a:xfrm>
          <a:off x="1294320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5" name="正方形/長方形 364"/>
        <xdr:cNvSpPr/>
      </xdr:nvSpPr>
      <xdr:spPr>
        <a:xfrm>
          <a:off x="1826133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6" name="正方形/長方形 365"/>
        <xdr:cNvSpPr/>
      </xdr:nvSpPr>
      <xdr:spPr>
        <a:xfrm>
          <a:off x="1826133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7" name="テキスト ボックス 366"/>
        <xdr:cNvSpPr txBox="1"/>
      </xdr:nvSpPr>
      <xdr:spPr>
        <a:xfrm>
          <a:off x="18388330" y="596265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latin typeface="ＭＳ Ｐゴシック"/>
              <a:ea typeface="ＭＳ Ｐゴシック"/>
            </a:rPr>
            <a:t>　3</a:t>
          </a:r>
          <a:r>
            <a:rPr kumimoji="1" lang="ja-JP" altLang="en-US" sz="1100">
              <a:latin typeface="ＭＳ Ｐゴシック"/>
              <a:ea typeface="ＭＳ Ｐゴシック"/>
            </a:rPr>
            <a:t>ヶ年平均値は前年度から0.1％改善となり、単年度で比較すると前年度から</a:t>
          </a:r>
          <a:r>
            <a:rPr kumimoji="1" lang="en-US" altLang="ja-JP" sz="1100">
              <a:latin typeface="ＭＳ Ｐゴシック"/>
              <a:ea typeface="ＭＳ Ｐゴシック"/>
            </a:rPr>
            <a:t>0.8</a:t>
          </a:r>
          <a:r>
            <a:rPr kumimoji="1" lang="ja-JP" altLang="en-US" sz="1100">
              <a:latin typeface="ＭＳ Ｐゴシック"/>
              <a:ea typeface="ＭＳ Ｐゴシック"/>
            </a:rPr>
            <a:t>ポイント改善した。これは、大野・勝山地区広域行政事務組合に対する公債費負担が令和2年度で終了し皆減となったことにより公債費全体で減となったこと、算定の分母となる標準財政規模が増額になったことにより標準財政規模に占める実質公債費の割合が減少したことが主な要因である。実質的な公債費の額は、今後しばらくは増額傾向となることが見込まれており、それらに充てる一般財源等の額が増えない限り、厳しい数値となると想定されることから、中長期的な視点をもって地方債の発行に頼らない財政運営を進めることが重要で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8" name="テキスト ボックス 367"/>
        <xdr:cNvSpPr txBox="1"/>
      </xdr:nvSpPr>
      <xdr:spPr>
        <a:xfrm>
          <a:off x="12905105" y="546608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9" name="直線コネクタ 368"/>
        <xdr:cNvCxnSpPr/>
      </xdr:nvCxnSpPr>
      <xdr:spPr>
        <a:xfrm>
          <a:off x="1294320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8445"/>
    <xdr:sp macro="" textlink="">
      <xdr:nvSpPr>
        <xdr:cNvPr id="370" name="テキスト ボックス 369"/>
        <xdr:cNvSpPr txBox="1"/>
      </xdr:nvSpPr>
      <xdr:spPr>
        <a:xfrm>
          <a:off x="12173585"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132080</xdr:rowOff>
    </xdr:from>
    <xdr:to xmlns:xdr="http://schemas.openxmlformats.org/drawingml/2006/spreadsheetDrawing">
      <xdr:col>85</xdr:col>
      <xdr:colOff>95250</xdr:colOff>
      <xdr:row>45</xdr:row>
      <xdr:rowOff>132080</xdr:rowOff>
    </xdr:to>
    <xdr:cxnSp macro="">
      <xdr:nvCxnSpPr>
        <xdr:cNvPr id="371" name="直線コネクタ 370"/>
        <xdr:cNvCxnSpPr/>
      </xdr:nvCxnSpPr>
      <xdr:spPr>
        <a:xfrm>
          <a:off x="12943205" y="76758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2000" cy="259080"/>
    <xdr:sp macro="" textlink="">
      <xdr:nvSpPr>
        <xdr:cNvPr id="372" name="テキスト ボックス 371"/>
        <xdr:cNvSpPr txBox="1"/>
      </xdr:nvSpPr>
      <xdr:spPr>
        <a:xfrm>
          <a:off x="12173585" y="7536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73" name="直線コネクタ 372"/>
        <xdr:cNvCxnSpPr/>
      </xdr:nvCxnSpPr>
      <xdr:spPr>
        <a:xfrm>
          <a:off x="12943205" y="73380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2000" cy="258445"/>
    <xdr:sp macro="" textlink="">
      <xdr:nvSpPr>
        <xdr:cNvPr id="374" name="テキスト ボックス 373"/>
        <xdr:cNvSpPr txBox="1"/>
      </xdr:nvSpPr>
      <xdr:spPr>
        <a:xfrm>
          <a:off x="12173585" y="7199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75" name="直線コネクタ 374"/>
        <xdr:cNvCxnSpPr/>
      </xdr:nvCxnSpPr>
      <xdr:spPr>
        <a:xfrm>
          <a:off x="12943205" y="7000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2000" cy="255905"/>
    <xdr:sp macro="" textlink="">
      <xdr:nvSpPr>
        <xdr:cNvPr id="376" name="テキスト ボックス 375"/>
        <xdr:cNvSpPr txBox="1"/>
      </xdr:nvSpPr>
      <xdr:spPr>
        <a:xfrm>
          <a:off x="12173585" y="68624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77" name="直線コネクタ 376"/>
        <xdr:cNvCxnSpPr/>
      </xdr:nvCxnSpPr>
      <xdr:spPr>
        <a:xfrm>
          <a:off x="12943205" y="66643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2000" cy="255905"/>
    <xdr:sp macro="" textlink="">
      <xdr:nvSpPr>
        <xdr:cNvPr id="378" name="テキスト ボックス 377"/>
        <xdr:cNvSpPr txBox="1"/>
      </xdr:nvSpPr>
      <xdr:spPr>
        <a:xfrm>
          <a:off x="12173585" y="6525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79" name="直線コネクタ 378"/>
        <xdr:cNvCxnSpPr/>
      </xdr:nvCxnSpPr>
      <xdr:spPr>
        <a:xfrm>
          <a:off x="12943205" y="63271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2000" cy="259080"/>
    <xdr:sp macro="" textlink="">
      <xdr:nvSpPr>
        <xdr:cNvPr id="380" name="テキスト ボックス 379"/>
        <xdr:cNvSpPr txBox="1"/>
      </xdr:nvSpPr>
      <xdr:spPr>
        <a:xfrm>
          <a:off x="12173585" y="618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81" name="直線コネクタ 380"/>
        <xdr:cNvCxnSpPr/>
      </xdr:nvCxnSpPr>
      <xdr:spPr>
        <a:xfrm>
          <a:off x="12943205" y="5989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34</xdr:row>
      <xdr:rowOff>151765</xdr:rowOff>
    </xdr:from>
    <xdr:ext cx="762000" cy="259080"/>
    <xdr:sp macro="" textlink="">
      <xdr:nvSpPr>
        <xdr:cNvPr id="382" name="テキスト ボックス 381"/>
        <xdr:cNvSpPr txBox="1"/>
      </xdr:nvSpPr>
      <xdr:spPr>
        <a:xfrm>
          <a:off x="12173585" y="5851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83" name="直線コネクタ 382"/>
        <xdr:cNvCxnSpPr/>
      </xdr:nvCxnSpPr>
      <xdr:spPr>
        <a:xfrm>
          <a:off x="1294320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4" name="公債費負担の状況グラフ枠"/>
        <xdr:cNvSpPr/>
      </xdr:nvSpPr>
      <xdr:spPr>
        <a:xfrm>
          <a:off x="1294320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122555</xdr:rowOff>
    </xdr:from>
    <xdr:to xmlns:xdr="http://schemas.openxmlformats.org/drawingml/2006/spreadsheetDrawing">
      <xdr:col>81</xdr:col>
      <xdr:colOff>44450</xdr:colOff>
      <xdr:row>45</xdr:row>
      <xdr:rowOff>74930</xdr:rowOff>
    </xdr:to>
    <xdr:cxnSp macro="">
      <xdr:nvCxnSpPr>
        <xdr:cNvPr id="385" name="直線コネクタ 384"/>
        <xdr:cNvCxnSpPr/>
      </xdr:nvCxnSpPr>
      <xdr:spPr>
        <a:xfrm flipV="1">
          <a:off x="17172305" y="5989955"/>
          <a:ext cx="0" cy="1628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46990</xdr:rowOff>
    </xdr:from>
    <xdr:ext cx="761365" cy="258445"/>
    <xdr:sp macro="" textlink="">
      <xdr:nvSpPr>
        <xdr:cNvPr id="386" name="公債費負担の状況最小値テキスト"/>
        <xdr:cNvSpPr txBox="1"/>
      </xdr:nvSpPr>
      <xdr:spPr>
        <a:xfrm>
          <a:off x="17261205" y="75907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74930</xdr:rowOff>
    </xdr:from>
    <xdr:to xmlns:xdr="http://schemas.openxmlformats.org/drawingml/2006/spreadsheetDrawing">
      <xdr:col>81</xdr:col>
      <xdr:colOff>133350</xdr:colOff>
      <xdr:row>45</xdr:row>
      <xdr:rowOff>74930</xdr:rowOff>
    </xdr:to>
    <xdr:cxnSp macro="">
      <xdr:nvCxnSpPr>
        <xdr:cNvPr id="387" name="直線コネクタ 386"/>
        <xdr:cNvCxnSpPr/>
      </xdr:nvCxnSpPr>
      <xdr:spPr>
        <a:xfrm>
          <a:off x="17081500" y="76187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37465</xdr:rowOff>
    </xdr:from>
    <xdr:ext cx="761365" cy="259080"/>
    <xdr:sp macro="" textlink="">
      <xdr:nvSpPr>
        <xdr:cNvPr id="388" name="公債費負担の状況最大値テキスト"/>
        <xdr:cNvSpPr txBox="1"/>
      </xdr:nvSpPr>
      <xdr:spPr>
        <a:xfrm>
          <a:off x="17261205" y="57372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122555</xdr:rowOff>
    </xdr:from>
    <xdr:to xmlns:xdr="http://schemas.openxmlformats.org/drawingml/2006/spreadsheetDrawing">
      <xdr:col>81</xdr:col>
      <xdr:colOff>133350</xdr:colOff>
      <xdr:row>35</xdr:row>
      <xdr:rowOff>122555</xdr:rowOff>
    </xdr:to>
    <xdr:cxnSp macro="">
      <xdr:nvCxnSpPr>
        <xdr:cNvPr id="389" name="直線コネクタ 388"/>
        <xdr:cNvCxnSpPr/>
      </xdr:nvCxnSpPr>
      <xdr:spPr>
        <a:xfrm>
          <a:off x="17081500" y="59899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59055</xdr:rowOff>
    </xdr:from>
    <xdr:to xmlns:xdr="http://schemas.openxmlformats.org/drawingml/2006/spreadsheetDrawing">
      <xdr:col>81</xdr:col>
      <xdr:colOff>44450</xdr:colOff>
      <xdr:row>41</xdr:row>
      <xdr:rowOff>70485</xdr:rowOff>
    </xdr:to>
    <xdr:cxnSp macro="">
      <xdr:nvCxnSpPr>
        <xdr:cNvPr id="390" name="直線コネクタ 389"/>
        <xdr:cNvCxnSpPr/>
      </xdr:nvCxnSpPr>
      <xdr:spPr>
        <a:xfrm flipV="1">
          <a:off x="16326485" y="6932295"/>
          <a:ext cx="84582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13335</xdr:rowOff>
    </xdr:from>
    <xdr:ext cx="761365" cy="258445"/>
    <xdr:sp macro="" textlink="">
      <xdr:nvSpPr>
        <xdr:cNvPr id="391" name="公債費負担の状況平均値テキスト"/>
        <xdr:cNvSpPr txBox="1"/>
      </xdr:nvSpPr>
      <xdr:spPr>
        <a:xfrm>
          <a:off x="17261205" y="671893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167640</xdr:rowOff>
    </xdr:from>
    <xdr:to xmlns:xdr="http://schemas.openxmlformats.org/drawingml/2006/spreadsheetDrawing">
      <xdr:col>81</xdr:col>
      <xdr:colOff>95250</xdr:colOff>
      <xdr:row>41</xdr:row>
      <xdr:rowOff>98425</xdr:rowOff>
    </xdr:to>
    <xdr:sp macro="" textlink="">
      <xdr:nvSpPr>
        <xdr:cNvPr id="392" name="フローチャート: 判断 391"/>
        <xdr:cNvSpPr/>
      </xdr:nvSpPr>
      <xdr:spPr>
        <a:xfrm>
          <a:off x="17119600" y="6873240"/>
          <a:ext cx="10350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70485</xdr:rowOff>
    </xdr:from>
    <xdr:to xmlns:xdr="http://schemas.openxmlformats.org/drawingml/2006/spreadsheetDrawing">
      <xdr:col>77</xdr:col>
      <xdr:colOff>44450</xdr:colOff>
      <xdr:row>41</xdr:row>
      <xdr:rowOff>70485</xdr:rowOff>
    </xdr:to>
    <xdr:cxnSp macro="">
      <xdr:nvCxnSpPr>
        <xdr:cNvPr id="393" name="直線コネクタ 392"/>
        <xdr:cNvCxnSpPr/>
      </xdr:nvCxnSpPr>
      <xdr:spPr>
        <a:xfrm>
          <a:off x="15427960" y="6943725"/>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31115</xdr:rowOff>
    </xdr:from>
    <xdr:to xmlns:xdr="http://schemas.openxmlformats.org/drawingml/2006/spreadsheetDrawing">
      <xdr:col>77</xdr:col>
      <xdr:colOff>95250</xdr:colOff>
      <xdr:row>41</xdr:row>
      <xdr:rowOff>132715</xdr:rowOff>
    </xdr:to>
    <xdr:sp macro="" textlink="">
      <xdr:nvSpPr>
        <xdr:cNvPr id="394" name="フローチャート: 判断 393"/>
        <xdr:cNvSpPr/>
      </xdr:nvSpPr>
      <xdr:spPr>
        <a:xfrm>
          <a:off x="16273780" y="690435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117475</xdr:rowOff>
    </xdr:from>
    <xdr:ext cx="735965" cy="259080"/>
    <xdr:sp macro="" textlink="">
      <xdr:nvSpPr>
        <xdr:cNvPr id="395" name="テキスト ボックス 394"/>
        <xdr:cNvSpPr txBox="1"/>
      </xdr:nvSpPr>
      <xdr:spPr>
        <a:xfrm>
          <a:off x="15941675" y="69907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59055</xdr:rowOff>
    </xdr:from>
    <xdr:to xmlns:xdr="http://schemas.openxmlformats.org/drawingml/2006/spreadsheetDrawing">
      <xdr:col>72</xdr:col>
      <xdr:colOff>203200</xdr:colOff>
      <xdr:row>41</xdr:row>
      <xdr:rowOff>70485</xdr:rowOff>
    </xdr:to>
    <xdr:cxnSp macro="">
      <xdr:nvCxnSpPr>
        <xdr:cNvPr id="396" name="直線コネクタ 395"/>
        <xdr:cNvCxnSpPr/>
      </xdr:nvCxnSpPr>
      <xdr:spPr>
        <a:xfrm>
          <a:off x="14531340" y="6932295"/>
          <a:ext cx="89662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100330</xdr:rowOff>
    </xdr:from>
    <xdr:to xmlns:xdr="http://schemas.openxmlformats.org/drawingml/2006/spreadsheetDrawing">
      <xdr:col>73</xdr:col>
      <xdr:colOff>44450</xdr:colOff>
      <xdr:row>42</xdr:row>
      <xdr:rowOff>30480</xdr:rowOff>
    </xdr:to>
    <xdr:sp macro="" textlink="">
      <xdr:nvSpPr>
        <xdr:cNvPr id="397" name="フローチャート: 判断 396"/>
        <xdr:cNvSpPr/>
      </xdr:nvSpPr>
      <xdr:spPr>
        <a:xfrm>
          <a:off x="15377160" y="697357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15240</xdr:rowOff>
    </xdr:from>
    <xdr:ext cx="762000" cy="258445"/>
    <xdr:sp macro="" textlink="">
      <xdr:nvSpPr>
        <xdr:cNvPr id="398" name="テキスト ボックス 397"/>
        <xdr:cNvSpPr txBox="1"/>
      </xdr:nvSpPr>
      <xdr:spPr>
        <a:xfrm>
          <a:off x="15045055" y="7056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59055</xdr:rowOff>
    </xdr:from>
    <xdr:to xmlns:xdr="http://schemas.openxmlformats.org/drawingml/2006/spreadsheetDrawing">
      <xdr:col>68</xdr:col>
      <xdr:colOff>152400</xdr:colOff>
      <xdr:row>41</xdr:row>
      <xdr:rowOff>81915</xdr:rowOff>
    </xdr:to>
    <xdr:cxnSp macro="">
      <xdr:nvCxnSpPr>
        <xdr:cNvPr id="399" name="直線コネクタ 398"/>
        <xdr:cNvCxnSpPr/>
      </xdr:nvCxnSpPr>
      <xdr:spPr>
        <a:xfrm flipV="1">
          <a:off x="13634720" y="6932295"/>
          <a:ext cx="8966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134620</xdr:rowOff>
    </xdr:from>
    <xdr:to xmlns:xdr="http://schemas.openxmlformats.org/drawingml/2006/spreadsheetDrawing">
      <xdr:col>68</xdr:col>
      <xdr:colOff>203200</xdr:colOff>
      <xdr:row>42</xdr:row>
      <xdr:rowOff>64770</xdr:rowOff>
    </xdr:to>
    <xdr:sp macro="" textlink="">
      <xdr:nvSpPr>
        <xdr:cNvPr id="400" name="フローチャート: 判断 399"/>
        <xdr:cNvSpPr/>
      </xdr:nvSpPr>
      <xdr:spPr>
        <a:xfrm>
          <a:off x="14480540" y="7007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49530</xdr:rowOff>
    </xdr:from>
    <xdr:ext cx="762000" cy="258445"/>
    <xdr:sp macro="" textlink="">
      <xdr:nvSpPr>
        <xdr:cNvPr id="401" name="テキスト ボックス 400"/>
        <xdr:cNvSpPr txBox="1"/>
      </xdr:nvSpPr>
      <xdr:spPr>
        <a:xfrm>
          <a:off x="14146530" y="7090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157480</xdr:rowOff>
    </xdr:from>
    <xdr:to xmlns:xdr="http://schemas.openxmlformats.org/drawingml/2006/spreadsheetDrawing">
      <xdr:col>64</xdr:col>
      <xdr:colOff>152400</xdr:colOff>
      <xdr:row>42</xdr:row>
      <xdr:rowOff>87630</xdr:rowOff>
    </xdr:to>
    <xdr:sp macro="" textlink="">
      <xdr:nvSpPr>
        <xdr:cNvPr id="402" name="フローチャート: 判断 401"/>
        <xdr:cNvSpPr/>
      </xdr:nvSpPr>
      <xdr:spPr>
        <a:xfrm>
          <a:off x="13583920" y="7030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72390</xdr:rowOff>
    </xdr:from>
    <xdr:ext cx="762000" cy="258445"/>
    <xdr:sp macro="" textlink="">
      <xdr:nvSpPr>
        <xdr:cNvPr id="403" name="テキスト ボックス 402"/>
        <xdr:cNvSpPr txBox="1"/>
      </xdr:nvSpPr>
      <xdr:spPr>
        <a:xfrm>
          <a:off x="13249910" y="7113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404" name="テキスト ボックス 403"/>
        <xdr:cNvSpPr txBox="1"/>
      </xdr:nvSpPr>
      <xdr:spPr>
        <a:xfrm>
          <a:off x="1695450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405" name="テキスト ボックス 404"/>
        <xdr:cNvSpPr txBox="1"/>
      </xdr:nvSpPr>
      <xdr:spPr>
        <a:xfrm>
          <a:off x="1610868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1365" cy="259080"/>
    <xdr:sp macro="" textlink="">
      <xdr:nvSpPr>
        <xdr:cNvPr id="406" name="テキスト ボックス 405"/>
        <xdr:cNvSpPr txBox="1"/>
      </xdr:nvSpPr>
      <xdr:spPr>
        <a:xfrm>
          <a:off x="15210155"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7" name="テキスト ボックス 406"/>
        <xdr:cNvSpPr txBox="1"/>
      </xdr:nvSpPr>
      <xdr:spPr>
        <a:xfrm>
          <a:off x="1431353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8" name="テキスト ボックス 407"/>
        <xdr:cNvSpPr txBox="1"/>
      </xdr:nvSpPr>
      <xdr:spPr>
        <a:xfrm>
          <a:off x="1341691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8255</xdr:rowOff>
    </xdr:from>
    <xdr:to xmlns:xdr="http://schemas.openxmlformats.org/drawingml/2006/spreadsheetDrawing">
      <xdr:col>81</xdr:col>
      <xdr:colOff>95250</xdr:colOff>
      <xdr:row>41</xdr:row>
      <xdr:rowOff>109855</xdr:rowOff>
    </xdr:to>
    <xdr:sp macro="" textlink="">
      <xdr:nvSpPr>
        <xdr:cNvPr id="409" name="楕円 408"/>
        <xdr:cNvSpPr/>
      </xdr:nvSpPr>
      <xdr:spPr>
        <a:xfrm>
          <a:off x="17119600" y="688149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40</xdr:row>
      <xdr:rowOff>151765</xdr:rowOff>
    </xdr:from>
    <xdr:ext cx="761365" cy="259080"/>
    <xdr:sp macro="" textlink="">
      <xdr:nvSpPr>
        <xdr:cNvPr id="410" name="公債費負担の状況該当値テキスト"/>
        <xdr:cNvSpPr txBox="1"/>
      </xdr:nvSpPr>
      <xdr:spPr>
        <a:xfrm>
          <a:off x="17261205" y="68573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19685</xdr:rowOff>
    </xdr:from>
    <xdr:to xmlns:xdr="http://schemas.openxmlformats.org/drawingml/2006/spreadsheetDrawing">
      <xdr:col>77</xdr:col>
      <xdr:colOff>95250</xdr:colOff>
      <xdr:row>41</xdr:row>
      <xdr:rowOff>120650</xdr:rowOff>
    </xdr:to>
    <xdr:sp macro="" textlink="">
      <xdr:nvSpPr>
        <xdr:cNvPr id="411" name="楕円 410"/>
        <xdr:cNvSpPr/>
      </xdr:nvSpPr>
      <xdr:spPr>
        <a:xfrm>
          <a:off x="16273780" y="6892925"/>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132080</xdr:rowOff>
    </xdr:from>
    <xdr:ext cx="735965" cy="255905"/>
    <xdr:sp macro="" textlink="">
      <xdr:nvSpPr>
        <xdr:cNvPr id="412" name="テキスト ボックス 411"/>
        <xdr:cNvSpPr txBox="1"/>
      </xdr:nvSpPr>
      <xdr:spPr>
        <a:xfrm>
          <a:off x="15941675" y="6670040"/>
          <a:ext cx="7359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19685</xdr:rowOff>
    </xdr:from>
    <xdr:to xmlns:xdr="http://schemas.openxmlformats.org/drawingml/2006/spreadsheetDrawing">
      <xdr:col>73</xdr:col>
      <xdr:colOff>44450</xdr:colOff>
      <xdr:row>41</xdr:row>
      <xdr:rowOff>120650</xdr:rowOff>
    </xdr:to>
    <xdr:sp macro="" textlink="">
      <xdr:nvSpPr>
        <xdr:cNvPr id="413" name="楕円 412"/>
        <xdr:cNvSpPr/>
      </xdr:nvSpPr>
      <xdr:spPr>
        <a:xfrm>
          <a:off x="15377160" y="6892925"/>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132080</xdr:rowOff>
    </xdr:from>
    <xdr:ext cx="762000" cy="255905"/>
    <xdr:sp macro="" textlink="">
      <xdr:nvSpPr>
        <xdr:cNvPr id="414" name="テキスト ボックス 413"/>
        <xdr:cNvSpPr txBox="1"/>
      </xdr:nvSpPr>
      <xdr:spPr>
        <a:xfrm>
          <a:off x="15045055" y="66700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8255</xdr:rowOff>
    </xdr:from>
    <xdr:to xmlns:xdr="http://schemas.openxmlformats.org/drawingml/2006/spreadsheetDrawing">
      <xdr:col>68</xdr:col>
      <xdr:colOff>203200</xdr:colOff>
      <xdr:row>41</xdr:row>
      <xdr:rowOff>109855</xdr:rowOff>
    </xdr:to>
    <xdr:sp macro="" textlink="">
      <xdr:nvSpPr>
        <xdr:cNvPr id="415" name="楕円 414"/>
        <xdr:cNvSpPr/>
      </xdr:nvSpPr>
      <xdr:spPr>
        <a:xfrm>
          <a:off x="1448054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120650</xdr:rowOff>
    </xdr:from>
    <xdr:ext cx="762000" cy="255905"/>
    <xdr:sp macro="" textlink="">
      <xdr:nvSpPr>
        <xdr:cNvPr id="416" name="テキスト ボックス 415"/>
        <xdr:cNvSpPr txBox="1"/>
      </xdr:nvSpPr>
      <xdr:spPr>
        <a:xfrm>
          <a:off x="14146530" y="66586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31115</xdr:rowOff>
    </xdr:from>
    <xdr:to xmlns:xdr="http://schemas.openxmlformats.org/drawingml/2006/spreadsheetDrawing">
      <xdr:col>64</xdr:col>
      <xdr:colOff>152400</xdr:colOff>
      <xdr:row>41</xdr:row>
      <xdr:rowOff>132715</xdr:rowOff>
    </xdr:to>
    <xdr:sp macro="" textlink="">
      <xdr:nvSpPr>
        <xdr:cNvPr id="417" name="楕円 416"/>
        <xdr:cNvSpPr/>
      </xdr:nvSpPr>
      <xdr:spPr>
        <a:xfrm>
          <a:off x="13583920" y="69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143510</xdr:rowOff>
    </xdr:from>
    <xdr:ext cx="762000" cy="255270"/>
    <xdr:sp macro="" textlink="">
      <xdr:nvSpPr>
        <xdr:cNvPr id="418" name="テキスト ボックス 417"/>
        <xdr:cNvSpPr txBox="1"/>
      </xdr:nvSpPr>
      <xdr:spPr>
        <a:xfrm>
          <a:off x="13249910" y="66814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9" name="正方形/長方形 418"/>
        <xdr:cNvSpPr/>
      </xdr:nvSpPr>
      <xdr:spPr>
        <a:xfrm>
          <a:off x="12943205" y="1179830"/>
          <a:ext cx="512572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20" name="テキスト ボックス 419"/>
        <xdr:cNvSpPr txBox="1"/>
      </xdr:nvSpPr>
      <xdr:spPr>
        <a:xfrm>
          <a:off x="1388237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7190" cy="358775"/>
    <xdr:sp macro="" textlink="">
      <xdr:nvSpPr>
        <xdr:cNvPr id="421" name="テキスト ボックス 420"/>
        <xdr:cNvSpPr txBox="1"/>
      </xdr:nvSpPr>
      <xdr:spPr>
        <a:xfrm>
          <a:off x="15463520" y="150876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[58.0%]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22" name="正方形/長方形 421"/>
        <xdr:cNvSpPr/>
      </xdr:nvSpPr>
      <xdr:spPr>
        <a:xfrm>
          <a:off x="18132425" y="143002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23" name="正方形/長方形 422"/>
        <xdr:cNvSpPr/>
      </xdr:nvSpPr>
      <xdr:spPr>
        <a:xfrm>
          <a:off x="18132425" y="161671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4" name="正方形/長方形 423"/>
        <xdr:cNvSpPr/>
      </xdr:nvSpPr>
      <xdr:spPr>
        <a:xfrm>
          <a:off x="19798665"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5" name="正方形/長方形 424"/>
        <xdr:cNvSpPr/>
      </xdr:nvSpPr>
      <xdr:spPr>
        <a:xfrm>
          <a:off x="19798665"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6" name="正方形/長方形 425"/>
        <xdr:cNvSpPr/>
      </xdr:nvSpPr>
      <xdr:spPr>
        <a:xfrm>
          <a:off x="21272500"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7" name="正方形/長方形 426"/>
        <xdr:cNvSpPr/>
      </xdr:nvSpPr>
      <xdr:spPr>
        <a:xfrm>
          <a:off x="21272500"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8" name="正方形/長方形 427"/>
        <xdr:cNvSpPr/>
      </xdr:nvSpPr>
      <xdr:spPr>
        <a:xfrm>
          <a:off x="12943205" y="192659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9" name="正方形/長方形 428"/>
        <xdr:cNvSpPr/>
      </xdr:nvSpPr>
      <xdr:spPr>
        <a:xfrm>
          <a:off x="18261330" y="192659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30" name="正方形/長方形 429"/>
        <xdr:cNvSpPr/>
      </xdr:nvSpPr>
      <xdr:spPr>
        <a:xfrm>
          <a:off x="18261330" y="192659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31" name="テキスト ボックス 430"/>
        <xdr:cNvSpPr txBox="1"/>
      </xdr:nvSpPr>
      <xdr:spPr>
        <a:xfrm>
          <a:off x="18388330" y="223647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平成29年度以降、過去に借入れた地方債の償還が終了したこと等により徐々に改善されてきたが、令和3年度については将来負担額は職員数の減を要因とした退職手当負担見込額の減額や、将来負担額に充てる充当可能財源等について、財政調整基金や減債基金等の充当可能基金残高の増、算定の分母となる標準財政規模の増により、21.8％と大きく改善された。将来負担すべき額のうち交付税措置される額を控除して算定することから、毎年度の予算編成における地方債の発行について、交付税措置のない地方債の発行を抑制するよう努めなければならない。</a:t>
          </a:r>
        </a:p>
      </xdr:txBody>
    </xdr:sp>
    <xdr:clientData/>
  </xdr:twoCellAnchor>
  <xdr:oneCellAnchor>
    <xdr:from xmlns:xdr="http://schemas.openxmlformats.org/drawingml/2006/spreadsheetDrawing">
      <xdr:col>61</xdr:col>
      <xdr:colOff>6350</xdr:colOff>
      <xdr:row>10</xdr:row>
      <xdr:rowOff>63500</xdr:rowOff>
    </xdr:from>
    <xdr:ext cx="298450" cy="222250"/>
    <xdr:sp macro="" textlink="">
      <xdr:nvSpPr>
        <xdr:cNvPr id="432" name="テキスト ボックス 431"/>
        <xdr:cNvSpPr txBox="1"/>
      </xdr:nvSpPr>
      <xdr:spPr>
        <a:xfrm>
          <a:off x="12905105" y="1739900"/>
          <a:ext cx="2984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33" name="直線コネクタ 432"/>
        <xdr:cNvCxnSpPr/>
      </xdr:nvCxnSpPr>
      <xdr:spPr>
        <a:xfrm>
          <a:off x="12943205" y="4286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8445"/>
    <xdr:sp macro="" textlink="">
      <xdr:nvSpPr>
        <xdr:cNvPr id="434" name="テキスト ボックス 433"/>
        <xdr:cNvSpPr txBox="1"/>
      </xdr:nvSpPr>
      <xdr:spPr>
        <a:xfrm>
          <a:off x="12173585" y="4147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6350</xdr:rowOff>
    </xdr:from>
    <xdr:to xmlns:xdr="http://schemas.openxmlformats.org/drawingml/2006/spreadsheetDrawing">
      <xdr:col>85</xdr:col>
      <xdr:colOff>95250</xdr:colOff>
      <xdr:row>22</xdr:row>
      <xdr:rowOff>6350</xdr:rowOff>
    </xdr:to>
    <xdr:cxnSp macro="">
      <xdr:nvCxnSpPr>
        <xdr:cNvPr id="435" name="直線コネクタ 434"/>
        <xdr:cNvCxnSpPr/>
      </xdr:nvCxnSpPr>
      <xdr:spPr>
        <a:xfrm>
          <a:off x="12943205" y="3694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35560</xdr:rowOff>
    </xdr:from>
    <xdr:ext cx="762000" cy="258445"/>
    <xdr:sp macro="" textlink="">
      <xdr:nvSpPr>
        <xdr:cNvPr id="436" name="テキスト ボックス 435"/>
        <xdr:cNvSpPr txBox="1"/>
      </xdr:nvSpPr>
      <xdr:spPr>
        <a:xfrm>
          <a:off x="12173585" y="3556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7" name="直線コネクタ 436"/>
        <xdr:cNvCxnSpPr/>
      </xdr:nvCxnSpPr>
      <xdr:spPr>
        <a:xfrm>
          <a:off x="12943205" y="31064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8" name="テキスト ボックス 437"/>
        <xdr:cNvSpPr txBox="1"/>
      </xdr:nvSpPr>
      <xdr:spPr>
        <a:xfrm>
          <a:off x="12173585" y="2967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0</xdr:rowOff>
    </xdr:from>
    <xdr:to xmlns:xdr="http://schemas.openxmlformats.org/drawingml/2006/spreadsheetDrawing">
      <xdr:col>85</xdr:col>
      <xdr:colOff>95250</xdr:colOff>
      <xdr:row>15</xdr:row>
      <xdr:rowOff>0</xdr:rowOff>
    </xdr:to>
    <xdr:cxnSp macro="">
      <xdr:nvCxnSpPr>
        <xdr:cNvPr id="439" name="直線コネクタ 438"/>
        <xdr:cNvCxnSpPr/>
      </xdr:nvCxnSpPr>
      <xdr:spPr>
        <a:xfrm>
          <a:off x="12943205" y="2514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29210</xdr:rowOff>
    </xdr:from>
    <xdr:ext cx="762000" cy="255270"/>
    <xdr:sp macro="" textlink="">
      <xdr:nvSpPr>
        <xdr:cNvPr id="440" name="テキスト ボックス 439"/>
        <xdr:cNvSpPr txBox="1"/>
      </xdr:nvSpPr>
      <xdr:spPr>
        <a:xfrm>
          <a:off x="12173585" y="23761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1" name="直線コネクタ 440"/>
        <xdr:cNvCxnSpPr/>
      </xdr:nvCxnSpPr>
      <xdr:spPr>
        <a:xfrm>
          <a:off x="12943205" y="19265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2" name="将来負担の状況グラフ枠"/>
        <xdr:cNvSpPr/>
      </xdr:nvSpPr>
      <xdr:spPr>
        <a:xfrm>
          <a:off x="12943205" y="192659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15</xdr:row>
      <xdr:rowOff>0</xdr:rowOff>
    </xdr:from>
    <xdr:to xmlns:xdr="http://schemas.openxmlformats.org/drawingml/2006/spreadsheetDrawing">
      <xdr:col>81</xdr:col>
      <xdr:colOff>44450</xdr:colOff>
      <xdr:row>22</xdr:row>
      <xdr:rowOff>157480</xdr:rowOff>
    </xdr:to>
    <xdr:cxnSp macro="">
      <xdr:nvCxnSpPr>
        <xdr:cNvPr id="443" name="直線コネクタ 442"/>
        <xdr:cNvCxnSpPr/>
      </xdr:nvCxnSpPr>
      <xdr:spPr>
        <a:xfrm flipV="1">
          <a:off x="17172305" y="2514600"/>
          <a:ext cx="0" cy="13309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129540</xdr:rowOff>
    </xdr:from>
    <xdr:ext cx="761365" cy="258445"/>
    <xdr:sp macro="" textlink="">
      <xdr:nvSpPr>
        <xdr:cNvPr id="444" name="将来負担の状況最小値テキスト"/>
        <xdr:cNvSpPr txBox="1"/>
      </xdr:nvSpPr>
      <xdr:spPr>
        <a:xfrm>
          <a:off x="17261205" y="38176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157480</xdr:rowOff>
    </xdr:from>
    <xdr:to xmlns:xdr="http://schemas.openxmlformats.org/drawingml/2006/spreadsheetDrawing">
      <xdr:col>81</xdr:col>
      <xdr:colOff>133350</xdr:colOff>
      <xdr:row>22</xdr:row>
      <xdr:rowOff>157480</xdr:rowOff>
    </xdr:to>
    <xdr:cxnSp macro="">
      <xdr:nvCxnSpPr>
        <xdr:cNvPr id="445" name="直線コネクタ 444"/>
        <xdr:cNvCxnSpPr/>
      </xdr:nvCxnSpPr>
      <xdr:spPr>
        <a:xfrm>
          <a:off x="17081500" y="38455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86360</xdr:rowOff>
    </xdr:from>
    <xdr:ext cx="761365" cy="255270"/>
    <xdr:sp macro="" textlink="">
      <xdr:nvSpPr>
        <xdr:cNvPr id="446" name="将来負担の状況最大値テキスト"/>
        <xdr:cNvSpPr txBox="1"/>
      </xdr:nvSpPr>
      <xdr:spPr>
        <a:xfrm>
          <a:off x="17261205" y="226568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15</xdr:row>
      <xdr:rowOff>0</xdr:rowOff>
    </xdr:from>
    <xdr:to xmlns:xdr="http://schemas.openxmlformats.org/drawingml/2006/spreadsheetDrawing">
      <xdr:col>81</xdr:col>
      <xdr:colOff>133350</xdr:colOff>
      <xdr:row>15</xdr:row>
      <xdr:rowOff>0</xdr:rowOff>
    </xdr:to>
    <xdr:cxnSp macro="">
      <xdr:nvCxnSpPr>
        <xdr:cNvPr id="447" name="直線コネクタ 446"/>
        <xdr:cNvCxnSpPr/>
      </xdr:nvCxnSpPr>
      <xdr:spPr>
        <a:xfrm>
          <a:off x="17081500" y="25146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17</xdr:row>
      <xdr:rowOff>6985</xdr:rowOff>
    </xdr:from>
    <xdr:to xmlns:xdr="http://schemas.openxmlformats.org/drawingml/2006/spreadsheetDrawing">
      <xdr:col>81</xdr:col>
      <xdr:colOff>44450</xdr:colOff>
      <xdr:row>17</xdr:row>
      <xdr:rowOff>138430</xdr:rowOff>
    </xdr:to>
    <xdr:cxnSp macro="">
      <xdr:nvCxnSpPr>
        <xdr:cNvPr id="448" name="直線コネクタ 447"/>
        <xdr:cNvCxnSpPr/>
      </xdr:nvCxnSpPr>
      <xdr:spPr>
        <a:xfrm flipV="1">
          <a:off x="16326485" y="2856865"/>
          <a:ext cx="84582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116840</xdr:rowOff>
    </xdr:from>
    <xdr:ext cx="761365" cy="259080"/>
    <xdr:sp macro="" textlink="">
      <xdr:nvSpPr>
        <xdr:cNvPr id="449" name="将来負担の状況平均値テキスト"/>
        <xdr:cNvSpPr txBox="1"/>
      </xdr:nvSpPr>
      <xdr:spPr>
        <a:xfrm>
          <a:off x="17261205" y="246380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100330</xdr:rowOff>
    </xdr:from>
    <xdr:to xmlns:xdr="http://schemas.openxmlformats.org/drawingml/2006/spreadsheetDrawing">
      <xdr:col>81</xdr:col>
      <xdr:colOff>95250</xdr:colOff>
      <xdr:row>16</xdr:row>
      <xdr:rowOff>30480</xdr:rowOff>
    </xdr:to>
    <xdr:sp macro="" textlink="">
      <xdr:nvSpPr>
        <xdr:cNvPr id="450" name="フローチャート: 判断 449"/>
        <xdr:cNvSpPr/>
      </xdr:nvSpPr>
      <xdr:spPr>
        <a:xfrm>
          <a:off x="17119600" y="261493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17</xdr:row>
      <xdr:rowOff>138430</xdr:rowOff>
    </xdr:from>
    <xdr:to xmlns:xdr="http://schemas.openxmlformats.org/drawingml/2006/spreadsheetDrawing">
      <xdr:col>77</xdr:col>
      <xdr:colOff>44450</xdr:colOff>
      <xdr:row>17</xdr:row>
      <xdr:rowOff>140970</xdr:rowOff>
    </xdr:to>
    <xdr:cxnSp macro="">
      <xdr:nvCxnSpPr>
        <xdr:cNvPr id="451" name="直線コネクタ 450"/>
        <xdr:cNvCxnSpPr/>
      </xdr:nvCxnSpPr>
      <xdr:spPr>
        <a:xfrm flipV="1">
          <a:off x="15427960" y="2988310"/>
          <a:ext cx="8985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16</xdr:row>
      <xdr:rowOff>2540</xdr:rowOff>
    </xdr:from>
    <xdr:to xmlns:xdr="http://schemas.openxmlformats.org/drawingml/2006/spreadsheetDrawing">
      <xdr:col>77</xdr:col>
      <xdr:colOff>95250</xdr:colOff>
      <xdr:row>16</xdr:row>
      <xdr:rowOff>104140</xdr:rowOff>
    </xdr:to>
    <xdr:sp macro="" textlink="">
      <xdr:nvSpPr>
        <xdr:cNvPr id="452" name="フローチャート: 判断 451"/>
        <xdr:cNvSpPr/>
      </xdr:nvSpPr>
      <xdr:spPr>
        <a:xfrm>
          <a:off x="16273780" y="268478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114300</xdr:rowOff>
    </xdr:from>
    <xdr:ext cx="735965" cy="259080"/>
    <xdr:sp macro="" textlink="">
      <xdr:nvSpPr>
        <xdr:cNvPr id="453" name="テキスト ボックス 452"/>
        <xdr:cNvSpPr txBox="1"/>
      </xdr:nvSpPr>
      <xdr:spPr>
        <a:xfrm>
          <a:off x="15941675" y="24612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17</xdr:row>
      <xdr:rowOff>140970</xdr:rowOff>
    </xdr:from>
    <xdr:to xmlns:xdr="http://schemas.openxmlformats.org/drawingml/2006/spreadsheetDrawing">
      <xdr:col>72</xdr:col>
      <xdr:colOff>203200</xdr:colOff>
      <xdr:row>18</xdr:row>
      <xdr:rowOff>4445</xdr:rowOff>
    </xdr:to>
    <xdr:cxnSp macro="">
      <xdr:nvCxnSpPr>
        <xdr:cNvPr id="454" name="直線コネクタ 453"/>
        <xdr:cNvCxnSpPr/>
      </xdr:nvCxnSpPr>
      <xdr:spPr>
        <a:xfrm flipV="1">
          <a:off x="14531340" y="2990850"/>
          <a:ext cx="89662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16</xdr:row>
      <xdr:rowOff>77470</xdr:rowOff>
    </xdr:from>
    <xdr:to xmlns:xdr="http://schemas.openxmlformats.org/drawingml/2006/spreadsheetDrawing">
      <xdr:col>73</xdr:col>
      <xdr:colOff>44450</xdr:colOff>
      <xdr:row>17</xdr:row>
      <xdr:rowOff>7620</xdr:rowOff>
    </xdr:to>
    <xdr:sp macro="" textlink="">
      <xdr:nvSpPr>
        <xdr:cNvPr id="455" name="フローチャート: 判断 454"/>
        <xdr:cNvSpPr/>
      </xdr:nvSpPr>
      <xdr:spPr>
        <a:xfrm>
          <a:off x="15377160" y="275971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17780</xdr:rowOff>
    </xdr:from>
    <xdr:ext cx="762000" cy="255270"/>
    <xdr:sp macro="" textlink="">
      <xdr:nvSpPr>
        <xdr:cNvPr id="456" name="テキスト ボックス 455"/>
        <xdr:cNvSpPr txBox="1"/>
      </xdr:nvSpPr>
      <xdr:spPr>
        <a:xfrm>
          <a:off x="15045055" y="25323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18</xdr:row>
      <xdr:rowOff>4445</xdr:rowOff>
    </xdr:from>
    <xdr:to xmlns:xdr="http://schemas.openxmlformats.org/drawingml/2006/spreadsheetDrawing">
      <xdr:col>68</xdr:col>
      <xdr:colOff>152400</xdr:colOff>
      <xdr:row>18</xdr:row>
      <xdr:rowOff>22225</xdr:rowOff>
    </xdr:to>
    <xdr:cxnSp macro="">
      <xdr:nvCxnSpPr>
        <xdr:cNvPr id="457" name="直線コネクタ 456"/>
        <xdr:cNvCxnSpPr/>
      </xdr:nvCxnSpPr>
      <xdr:spPr>
        <a:xfrm flipV="1">
          <a:off x="13634720" y="3021965"/>
          <a:ext cx="89662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16</xdr:row>
      <xdr:rowOff>95885</xdr:rowOff>
    </xdr:from>
    <xdr:to xmlns:xdr="http://schemas.openxmlformats.org/drawingml/2006/spreadsheetDrawing">
      <xdr:col>68</xdr:col>
      <xdr:colOff>203200</xdr:colOff>
      <xdr:row>17</xdr:row>
      <xdr:rowOff>26035</xdr:rowOff>
    </xdr:to>
    <xdr:sp macro="" textlink="">
      <xdr:nvSpPr>
        <xdr:cNvPr id="458" name="フローチャート: 判断 457"/>
        <xdr:cNvSpPr/>
      </xdr:nvSpPr>
      <xdr:spPr>
        <a:xfrm>
          <a:off x="14480540" y="2778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36195</xdr:rowOff>
    </xdr:from>
    <xdr:ext cx="762000" cy="258445"/>
    <xdr:sp macro="" textlink="">
      <xdr:nvSpPr>
        <xdr:cNvPr id="459" name="テキスト ボックス 458"/>
        <xdr:cNvSpPr txBox="1"/>
      </xdr:nvSpPr>
      <xdr:spPr>
        <a:xfrm>
          <a:off x="14146530" y="2550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111760</xdr:rowOff>
    </xdr:from>
    <xdr:to xmlns:xdr="http://schemas.openxmlformats.org/drawingml/2006/spreadsheetDrawing">
      <xdr:col>64</xdr:col>
      <xdr:colOff>152400</xdr:colOff>
      <xdr:row>17</xdr:row>
      <xdr:rowOff>41910</xdr:rowOff>
    </xdr:to>
    <xdr:sp macro="" textlink="">
      <xdr:nvSpPr>
        <xdr:cNvPr id="460" name="フローチャート: 判断 459"/>
        <xdr:cNvSpPr/>
      </xdr:nvSpPr>
      <xdr:spPr>
        <a:xfrm>
          <a:off x="13583920" y="2794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52070</xdr:rowOff>
    </xdr:from>
    <xdr:ext cx="762000" cy="255905"/>
    <xdr:sp macro="" textlink="">
      <xdr:nvSpPr>
        <xdr:cNvPr id="461" name="テキスト ボックス 460"/>
        <xdr:cNvSpPr txBox="1"/>
      </xdr:nvSpPr>
      <xdr:spPr>
        <a:xfrm>
          <a:off x="13249910" y="25666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8445"/>
    <xdr:sp macro="" textlink="">
      <xdr:nvSpPr>
        <xdr:cNvPr id="462" name="テキスト ボックス 461"/>
        <xdr:cNvSpPr txBox="1"/>
      </xdr:nvSpPr>
      <xdr:spPr>
        <a:xfrm>
          <a:off x="1695450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8445"/>
    <xdr:sp macro="" textlink="">
      <xdr:nvSpPr>
        <xdr:cNvPr id="463" name="テキスト ボックス 462"/>
        <xdr:cNvSpPr txBox="1"/>
      </xdr:nvSpPr>
      <xdr:spPr>
        <a:xfrm>
          <a:off x="1610868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1365" cy="258445"/>
    <xdr:sp macro="" textlink="">
      <xdr:nvSpPr>
        <xdr:cNvPr id="464" name="テキスト ボックス 463"/>
        <xdr:cNvSpPr txBox="1"/>
      </xdr:nvSpPr>
      <xdr:spPr>
        <a:xfrm>
          <a:off x="15210155"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8445"/>
    <xdr:sp macro="" textlink="">
      <xdr:nvSpPr>
        <xdr:cNvPr id="465" name="テキスト ボックス 464"/>
        <xdr:cNvSpPr txBox="1"/>
      </xdr:nvSpPr>
      <xdr:spPr>
        <a:xfrm>
          <a:off x="1431353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8445"/>
    <xdr:sp macro="" textlink="">
      <xdr:nvSpPr>
        <xdr:cNvPr id="466" name="テキスト ボックス 465"/>
        <xdr:cNvSpPr txBox="1"/>
      </xdr:nvSpPr>
      <xdr:spPr>
        <a:xfrm>
          <a:off x="1341691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127635</xdr:rowOff>
    </xdr:from>
    <xdr:to xmlns:xdr="http://schemas.openxmlformats.org/drawingml/2006/spreadsheetDrawing">
      <xdr:col>81</xdr:col>
      <xdr:colOff>95250</xdr:colOff>
      <xdr:row>17</xdr:row>
      <xdr:rowOff>57785</xdr:rowOff>
    </xdr:to>
    <xdr:sp macro="" textlink="">
      <xdr:nvSpPr>
        <xdr:cNvPr id="467" name="楕円 466"/>
        <xdr:cNvSpPr/>
      </xdr:nvSpPr>
      <xdr:spPr>
        <a:xfrm>
          <a:off x="17119600" y="280987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99695</xdr:rowOff>
    </xdr:from>
    <xdr:ext cx="761365" cy="255905"/>
    <xdr:sp macro="" textlink="">
      <xdr:nvSpPr>
        <xdr:cNvPr id="468" name="将来負担の状況該当値テキスト"/>
        <xdr:cNvSpPr txBox="1"/>
      </xdr:nvSpPr>
      <xdr:spPr>
        <a:xfrm>
          <a:off x="17261205" y="278193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17</xdr:row>
      <xdr:rowOff>87630</xdr:rowOff>
    </xdr:from>
    <xdr:to xmlns:xdr="http://schemas.openxmlformats.org/drawingml/2006/spreadsheetDrawing">
      <xdr:col>77</xdr:col>
      <xdr:colOff>95250</xdr:colOff>
      <xdr:row>18</xdr:row>
      <xdr:rowOff>17780</xdr:rowOff>
    </xdr:to>
    <xdr:sp macro="" textlink="">
      <xdr:nvSpPr>
        <xdr:cNvPr id="469" name="楕円 468"/>
        <xdr:cNvSpPr/>
      </xdr:nvSpPr>
      <xdr:spPr>
        <a:xfrm>
          <a:off x="16273780" y="293751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18</xdr:row>
      <xdr:rowOff>2540</xdr:rowOff>
    </xdr:from>
    <xdr:ext cx="735965" cy="259080"/>
    <xdr:sp macro="" textlink="">
      <xdr:nvSpPr>
        <xdr:cNvPr id="470" name="テキスト ボックス 469"/>
        <xdr:cNvSpPr txBox="1"/>
      </xdr:nvSpPr>
      <xdr:spPr>
        <a:xfrm>
          <a:off x="15941675" y="30200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17</xdr:row>
      <xdr:rowOff>90170</xdr:rowOff>
    </xdr:from>
    <xdr:to xmlns:xdr="http://schemas.openxmlformats.org/drawingml/2006/spreadsheetDrawing">
      <xdr:col>73</xdr:col>
      <xdr:colOff>44450</xdr:colOff>
      <xdr:row>18</xdr:row>
      <xdr:rowOff>20320</xdr:rowOff>
    </xdr:to>
    <xdr:sp macro="" textlink="">
      <xdr:nvSpPr>
        <xdr:cNvPr id="471" name="楕円 470"/>
        <xdr:cNvSpPr/>
      </xdr:nvSpPr>
      <xdr:spPr>
        <a:xfrm>
          <a:off x="15377160" y="294005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18</xdr:row>
      <xdr:rowOff>5080</xdr:rowOff>
    </xdr:from>
    <xdr:ext cx="762000" cy="259080"/>
    <xdr:sp macro="" textlink="">
      <xdr:nvSpPr>
        <xdr:cNvPr id="472" name="テキスト ボックス 471"/>
        <xdr:cNvSpPr txBox="1"/>
      </xdr:nvSpPr>
      <xdr:spPr>
        <a:xfrm>
          <a:off x="15045055" y="3022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125095</xdr:rowOff>
    </xdr:from>
    <xdr:to xmlns:xdr="http://schemas.openxmlformats.org/drawingml/2006/spreadsheetDrawing">
      <xdr:col>68</xdr:col>
      <xdr:colOff>203200</xdr:colOff>
      <xdr:row>18</xdr:row>
      <xdr:rowOff>55245</xdr:rowOff>
    </xdr:to>
    <xdr:sp macro="" textlink="">
      <xdr:nvSpPr>
        <xdr:cNvPr id="473" name="楕円 472"/>
        <xdr:cNvSpPr/>
      </xdr:nvSpPr>
      <xdr:spPr>
        <a:xfrm>
          <a:off x="14480540" y="2974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18</xdr:row>
      <xdr:rowOff>40640</xdr:rowOff>
    </xdr:from>
    <xdr:ext cx="762000" cy="255905"/>
    <xdr:sp macro="" textlink="">
      <xdr:nvSpPr>
        <xdr:cNvPr id="474" name="テキスト ボックス 473"/>
        <xdr:cNvSpPr txBox="1"/>
      </xdr:nvSpPr>
      <xdr:spPr>
        <a:xfrm>
          <a:off x="14146530" y="30581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143510</xdr:rowOff>
    </xdr:from>
    <xdr:to xmlns:xdr="http://schemas.openxmlformats.org/drawingml/2006/spreadsheetDrawing">
      <xdr:col>64</xdr:col>
      <xdr:colOff>152400</xdr:colOff>
      <xdr:row>18</xdr:row>
      <xdr:rowOff>73025</xdr:rowOff>
    </xdr:to>
    <xdr:sp macro="" textlink="">
      <xdr:nvSpPr>
        <xdr:cNvPr id="475" name="楕円 474"/>
        <xdr:cNvSpPr/>
      </xdr:nvSpPr>
      <xdr:spPr>
        <a:xfrm>
          <a:off x="13583920" y="299339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18</xdr:row>
      <xdr:rowOff>58420</xdr:rowOff>
    </xdr:from>
    <xdr:ext cx="762000" cy="259080"/>
    <xdr:sp macro="" textlink="">
      <xdr:nvSpPr>
        <xdr:cNvPr id="476" name="テキスト ボックス 475"/>
        <xdr:cNvSpPr txBox="1"/>
      </xdr:nvSpPr>
      <xdr:spPr>
        <a:xfrm>
          <a:off x="13249910" y="3075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xdr:col>
      <xdr:colOff>132715</xdr:colOff>
      <xdr:row>26</xdr:row>
      <xdr:rowOff>40640</xdr:rowOff>
    </xdr:from>
    <xdr:ext cx="9102725" cy="424815"/>
    <xdr:sp macro="" textlink="">
      <xdr:nvSpPr>
        <xdr:cNvPr id="478" name="テキスト ボックス 477"/>
        <xdr:cNvSpPr txBox="1"/>
      </xdr:nvSpPr>
      <xdr:spPr>
        <a:xfrm>
          <a:off x="767080" y="4399280"/>
          <a:ext cx="91027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ＭＳ Ｐゴシック"/>
            </a:rPr>
            <a:t>「定員管理の状況」の「人口</a:t>
          </a:r>
          <a:r>
            <a:rPr kumimoji="1" lang="en-US" altLang="ja-JP" sz="1000">
              <a:solidFill>
                <a:sysClr val="windowText" lastClr="000000"/>
              </a:solidFill>
              <a:latin typeface="ＭＳ Ｐゴシック"/>
              <a:ea typeface="ＭＳ Ｐゴシック"/>
            </a:rPr>
            <a:t>1,000</a:t>
          </a:r>
          <a:r>
            <a:rPr kumimoji="1" lang="ja-JP" altLang="en-US" sz="1000">
              <a:solidFill>
                <a:sysClr val="windowText" lastClr="000000"/>
              </a:solidFill>
              <a:latin typeface="ＭＳ Ｐゴシック"/>
              <a:ea typeface="ＭＳ Ｐゴシック"/>
            </a:rPr>
            <a:t>人当たり職員数」</a:t>
          </a:r>
          <a:r>
            <a:rPr kumimoji="1" lang="ja-JP" altLang="en-US" sz="1000">
              <a:solidFill>
                <a:sysClr val="windowText" lastClr="000000"/>
              </a:solidFill>
              <a:latin typeface="ＭＳ Ｐゴシック"/>
              <a:ea typeface="ＭＳ Ｐゴシック"/>
              <a:cs typeface="+mn-cs"/>
            </a:rPr>
            <a:t>の算出に用いる</a:t>
          </a:r>
          <a:r>
            <a:rPr kumimoji="1" lang="ja-JP" altLang="en-US" sz="1000">
              <a:solidFill>
                <a:sysClr val="windowText" lastClr="000000"/>
              </a:solidFill>
              <a:latin typeface="ＭＳ Ｐゴシック"/>
              <a:ea typeface="ＭＳ Ｐゴシック"/>
            </a:rPr>
            <a:t>職員数及び「給与水準（国との比較）」の「ラスパイレス指数」については、各調査対象年度の翌年の</a:t>
          </a:r>
          <a:endParaRPr kumimoji="1" lang="en-US" altLang="ja-JP" sz="1000">
            <a:solidFill>
              <a:sysClr val="windowText" lastClr="000000"/>
            </a:solidFill>
            <a:latin typeface="ＭＳ Ｐゴシック"/>
            <a:ea typeface="ＭＳ Ｐゴシック"/>
          </a:endParaRPr>
        </a:p>
        <a:p>
          <a:pPr algn="l"/>
          <a:r>
            <a:rPr kumimoji="1" lang="en-US" altLang="ja-JP" sz="1000">
              <a:solidFill>
                <a:sysClr val="windowText" lastClr="00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地方公務員給与実態調査に基づいているが、令和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年度は令和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86002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354800" y="190500"/>
          <a:ext cx="39814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380200" y="215900"/>
          <a:ext cx="39370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405600" y="241300"/>
          <a:ext cx="387731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525240" y="190500"/>
          <a:ext cx="269367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550640" y="215900"/>
          <a:ext cx="264922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576040" y="241300"/>
          <a:ext cx="259207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3426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9620" y="1524000"/>
          <a:ext cx="977646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99160" y="1555750"/>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50440" y="1555750"/>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22,144
21,911
253.88
14,397,133
13,931,945
436,302
7,370,752
12,552,658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99180" y="1555750"/>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143500" y="1549400"/>
          <a:ext cx="20574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200900" y="1549400"/>
          <a:ext cx="12852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58.0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552180" y="1549400"/>
          <a:ext cx="6426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143500" y="2413000"/>
          <a:ext cx="20574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264400" y="2413000"/>
          <a:ext cx="347472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698480" y="1524000"/>
          <a:ext cx="145542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963910" y="15875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963910" y="18542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963910" y="2184400"/>
          <a:ext cx="12852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802620" y="167640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837545" y="16256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837545" y="18923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88199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802620" y="2159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88199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802620" y="2540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2540" cy="255270"/>
    <xdr:sp macro="" textlink="">
      <xdr:nvSpPr>
        <xdr:cNvPr id="30" name="テキスト ボックス 29"/>
        <xdr:cNvSpPr txBox="1"/>
      </xdr:nvSpPr>
      <xdr:spPr>
        <a:xfrm>
          <a:off x="706120" y="3492500"/>
          <a:ext cx="88925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2660" cy="255270"/>
    <xdr:sp macro="" textlink="">
      <xdr:nvSpPr>
        <xdr:cNvPr id="31" name="テキスト ボックス 30"/>
        <xdr:cNvSpPr txBox="1"/>
      </xdr:nvSpPr>
      <xdr:spPr>
        <a:xfrm>
          <a:off x="706120" y="3746500"/>
          <a:ext cx="60426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7695" cy="259080"/>
    <xdr:sp macro="" textlink="">
      <xdr:nvSpPr>
        <xdr:cNvPr id="32" name="テキスト ボックス 31"/>
        <xdr:cNvSpPr txBox="1"/>
      </xdr:nvSpPr>
      <xdr:spPr>
        <a:xfrm>
          <a:off x="706120" y="4000500"/>
          <a:ext cx="8227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0975" cy="259080"/>
    <xdr:sp macro="" textlink="">
      <xdr:nvSpPr>
        <xdr:cNvPr id="33" name="テキスト ボックス 32"/>
        <xdr:cNvSpPr txBox="1"/>
      </xdr:nvSpPr>
      <xdr:spPr>
        <a:xfrm>
          <a:off x="706120" y="4254500"/>
          <a:ext cx="180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962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4635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4635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17550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17550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80872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80872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962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8612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84962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9026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職員数が類似団体と比較して多いために、経常収支比率の人件費分が高くなっており、改善を図っていく。具体的には部課の統廃合や新規採用抑制による職員数の減など行財政改革への取組を通じて人件費の削減に努める。部門ごとの比較では、広域化が図られていない消防職や、小中学校をはじめとした教育関係職員の比率が特に高いことが要因となっている。</a:t>
          </a:r>
        </a:p>
      </xdr:txBody>
    </xdr:sp>
    <xdr:clientData/>
  </xdr:twoCellAnchor>
  <xdr:oneCellAnchor>
    <xdr:from xmlns:xdr="http://schemas.openxmlformats.org/drawingml/2006/spreadsheetDrawing">
      <xdr:col>3</xdr:col>
      <xdr:colOff>123825</xdr:colOff>
      <xdr:row>29</xdr:row>
      <xdr:rowOff>107950</xdr:rowOff>
    </xdr:from>
    <xdr:ext cx="294640" cy="225425"/>
    <xdr:sp macro="" textlink="">
      <xdr:nvSpPr>
        <xdr:cNvPr id="45" name="テキスト ボックス 44"/>
        <xdr:cNvSpPr txBox="1"/>
      </xdr:nvSpPr>
      <xdr:spPr>
        <a:xfrm>
          <a:off x="73152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962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4825" cy="255270"/>
    <xdr:sp macro="" textlink="">
      <xdr:nvSpPr>
        <xdr:cNvPr id="47" name="テキスト ボックス 46"/>
        <xdr:cNvSpPr txBox="1"/>
      </xdr:nvSpPr>
      <xdr:spPr>
        <a:xfrm>
          <a:off x="256540" y="7414260"/>
          <a:ext cx="504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42</xdr:row>
      <xdr:rowOff>29210</xdr:rowOff>
    </xdr:from>
    <xdr:to xmlns:xdr="http://schemas.openxmlformats.org/drawingml/2006/spreadsheetDrawing">
      <xdr:col>26</xdr:col>
      <xdr:colOff>184150</xdr:colOff>
      <xdr:row>42</xdr:row>
      <xdr:rowOff>29210</xdr:rowOff>
    </xdr:to>
    <xdr:cxnSp macro="">
      <xdr:nvCxnSpPr>
        <xdr:cNvPr id="48" name="直線コネクタ 47"/>
        <xdr:cNvCxnSpPr/>
      </xdr:nvCxnSpPr>
      <xdr:spPr>
        <a:xfrm>
          <a:off x="769620" y="72301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58420</xdr:rowOff>
    </xdr:from>
    <xdr:ext cx="504825" cy="259080"/>
    <xdr:sp macro="" textlink="">
      <xdr:nvSpPr>
        <xdr:cNvPr id="49" name="テキスト ボックス 48"/>
        <xdr:cNvSpPr txBox="1"/>
      </xdr:nvSpPr>
      <xdr:spPr>
        <a:xfrm>
          <a:off x="256540" y="708787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40</xdr:row>
      <xdr:rowOff>45085</xdr:rowOff>
    </xdr:from>
    <xdr:to xmlns:xdr="http://schemas.openxmlformats.org/drawingml/2006/spreadsheetDrawing">
      <xdr:col>26</xdr:col>
      <xdr:colOff>184150</xdr:colOff>
      <xdr:row>40</xdr:row>
      <xdr:rowOff>45085</xdr:rowOff>
    </xdr:to>
    <xdr:cxnSp macro="">
      <xdr:nvCxnSpPr>
        <xdr:cNvPr id="50" name="直線コネクタ 49"/>
        <xdr:cNvCxnSpPr/>
      </xdr:nvCxnSpPr>
      <xdr:spPr>
        <a:xfrm>
          <a:off x="769620" y="69030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39</xdr:row>
      <xdr:rowOff>74930</xdr:rowOff>
    </xdr:from>
    <xdr:ext cx="504825" cy="255270"/>
    <xdr:sp macro="" textlink="">
      <xdr:nvSpPr>
        <xdr:cNvPr id="51" name="テキスト ボックス 50"/>
        <xdr:cNvSpPr txBox="1"/>
      </xdr:nvSpPr>
      <xdr:spPr>
        <a:xfrm>
          <a:off x="256540" y="6761480"/>
          <a:ext cx="504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61595</xdr:rowOff>
    </xdr:from>
    <xdr:to xmlns:xdr="http://schemas.openxmlformats.org/drawingml/2006/spreadsheetDrawing">
      <xdr:col>26</xdr:col>
      <xdr:colOff>184150</xdr:colOff>
      <xdr:row>38</xdr:row>
      <xdr:rowOff>61595</xdr:rowOff>
    </xdr:to>
    <xdr:cxnSp macro="">
      <xdr:nvCxnSpPr>
        <xdr:cNvPr id="52" name="直線コネクタ 51"/>
        <xdr:cNvCxnSpPr/>
      </xdr:nvCxnSpPr>
      <xdr:spPr>
        <a:xfrm>
          <a:off x="769620" y="657669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90805</xdr:rowOff>
    </xdr:from>
    <xdr:ext cx="504825" cy="258445"/>
    <xdr:sp macro="" textlink="">
      <xdr:nvSpPr>
        <xdr:cNvPr id="53" name="テキスト ボックス 52"/>
        <xdr:cNvSpPr txBox="1"/>
      </xdr:nvSpPr>
      <xdr:spPr>
        <a:xfrm>
          <a:off x="256540" y="643445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78105</xdr:rowOff>
    </xdr:from>
    <xdr:to xmlns:xdr="http://schemas.openxmlformats.org/drawingml/2006/spreadsheetDrawing">
      <xdr:col>26</xdr:col>
      <xdr:colOff>184150</xdr:colOff>
      <xdr:row>36</xdr:row>
      <xdr:rowOff>78105</xdr:rowOff>
    </xdr:to>
    <xdr:cxnSp macro="">
      <xdr:nvCxnSpPr>
        <xdr:cNvPr id="54" name="直線コネクタ 53"/>
        <xdr:cNvCxnSpPr/>
      </xdr:nvCxnSpPr>
      <xdr:spPr>
        <a:xfrm>
          <a:off x="769620" y="625030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107315</xdr:rowOff>
    </xdr:from>
    <xdr:ext cx="504825" cy="259080"/>
    <xdr:sp macro="" textlink="">
      <xdr:nvSpPr>
        <xdr:cNvPr id="55" name="テキスト ボックス 54"/>
        <xdr:cNvSpPr txBox="1"/>
      </xdr:nvSpPr>
      <xdr:spPr>
        <a:xfrm>
          <a:off x="256540" y="6108065"/>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34</xdr:row>
      <xdr:rowOff>94615</xdr:rowOff>
    </xdr:from>
    <xdr:to xmlns:xdr="http://schemas.openxmlformats.org/drawingml/2006/spreadsheetDrawing">
      <xdr:col>26</xdr:col>
      <xdr:colOff>184150</xdr:colOff>
      <xdr:row>34</xdr:row>
      <xdr:rowOff>94615</xdr:rowOff>
    </xdr:to>
    <xdr:cxnSp macro="">
      <xdr:nvCxnSpPr>
        <xdr:cNvPr id="56" name="直線コネクタ 55"/>
        <xdr:cNvCxnSpPr/>
      </xdr:nvCxnSpPr>
      <xdr:spPr>
        <a:xfrm>
          <a:off x="769620" y="59239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33</xdr:row>
      <xdr:rowOff>123825</xdr:rowOff>
    </xdr:from>
    <xdr:ext cx="504825" cy="255270"/>
    <xdr:sp macro="" textlink="">
      <xdr:nvSpPr>
        <xdr:cNvPr id="57" name="テキスト ボックス 56"/>
        <xdr:cNvSpPr txBox="1"/>
      </xdr:nvSpPr>
      <xdr:spPr>
        <a:xfrm>
          <a:off x="256540" y="5781675"/>
          <a:ext cx="504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110490</xdr:rowOff>
    </xdr:from>
    <xdr:to xmlns:xdr="http://schemas.openxmlformats.org/drawingml/2006/spreadsheetDrawing">
      <xdr:col>26</xdr:col>
      <xdr:colOff>184150</xdr:colOff>
      <xdr:row>32</xdr:row>
      <xdr:rowOff>110490</xdr:rowOff>
    </xdr:to>
    <xdr:cxnSp macro="">
      <xdr:nvCxnSpPr>
        <xdr:cNvPr id="58" name="直線コネクタ 57"/>
        <xdr:cNvCxnSpPr/>
      </xdr:nvCxnSpPr>
      <xdr:spPr>
        <a:xfrm>
          <a:off x="769620" y="5596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31</xdr:row>
      <xdr:rowOff>139700</xdr:rowOff>
    </xdr:from>
    <xdr:ext cx="504825" cy="259080"/>
    <xdr:sp macro="" textlink="">
      <xdr:nvSpPr>
        <xdr:cNvPr id="59" name="テキスト ボックス 58"/>
        <xdr:cNvSpPr txBox="1"/>
      </xdr:nvSpPr>
      <xdr:spPr>
        <a:xfrm>
          <a:off x="256540" y="545465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60" name="直線コネクタ 59"/>
        <xdr:cNvCxnSpPr/>
      </xdr:nvCxnSpPr>
      <xdr:spPr>
        <a:xfrm>
          <a:off x="76962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4825" cy="255270"/>
    <xdr:sp macro="" textlink="">
      <xdr:nvSpPr>
        <xdr:cNvPr id="61" name="テキスト ボックス 60"/>
        <xdr:cNvSpPr txBox="1"/>
      </xdr:nvSpPr>
      <xdr:spPr>
        <a:xfrm>
          <a:off x="256540" y="5128260"/>
          <a:ext cx="504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2" name="人件費グラフ枠"/>
        <xdr:cNvSpPr/>
      </xdr:nvSpPr>
      <xdr:spPr>
        <a:xfrm>
          <a:off x="76962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135255</xdr:rowOff>
    </xdr:from>
    <xdr:to xmlns:xdr="http://schemas.openxmlformats.org/drawingml/2006/spreadsheetDrawing">
      <xdr:col>24</xdr:col>
      <xdr:colOff>25400</xdr:colOff>
      <xdr:row>42</xdr:row>
      <xdr:rowOff>50800</xdr:rowOff>
    </xdr:to>
    <xdr:cxnSp macro="">
      <xdr:nvCxnSpPr>
        <xdr:cNvPr id="63" name="直線コネクタ 62"/>
        <xdr:cNvCxnSpPr/>
      </xdr:nvCxnSpPr>
      <xdr:spPr>
        <a:xfrm flipV="1">
          <a:off x="4886960" y="5793105"/>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42</xdr:row>
      <xdr:rowOff>22860</xdr:rowOff>
    </xdr:from>
    <xdr:ext cx="761365" cy="259080"/>
    <xdr:sp macro="" textlink="">
      <xdr:nvSpPr>
        <xdr:cNvPr id="64" name="人件費最小値テキスト"/>
        <xdr:cNvSpPr txBox="1"/>
      </xdr:nvSpPr>
      <xdr:spPr>
        <a:xfrm>
          <a:off x="4975860" y="7223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42</xdr:row>
      <xdr:rowOff>50800</xdr:rowOff>
    </xdr:from>
    <xdr:to xmlns:xdr="http://schemas.openxmlformats.org/drawingml/2006/spreadsheetDrawing">
      <xdr:col>24</xdr:col>
      <xdr:colOff>114300</xdr:colOff>
      <xdr:row>42</xdr:row>
      <xdr:rowOff>50800</xdr:rowOff>
    </xdr:to>
    <xdr:cxnSp macro="">
      <xdr:nvCxnSpPr>
        <xdr:cNvPr id="65" name="直線コネクタ 64"/>
        <xdr:cNvCxnSpPr/>
      </xdr:nvCxnSpPr>
      <xdr:spPr>
        <a:xfrm>
          <a:off x="4795520" y="72517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50165</xdr:rowOff>
    </xdr:from>
    <xdr:ext cx="761365" cy="259080"/>
    <xdr:sp macro="" textlink="">
      <xdr:nvSpPr>
        <xdr:cNvPr id="66" name="人件費最大値テキスト"/>
        <xdr:cNvSpPr txBox="1"/>
      </xdr:nvSpPr>
      <xdr:spPr>
        <a:xfrm>
          <a:off x="4975860" y="55365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135255</xdr:rowOff>
    </xdr:from>
    <xdr:to xmlns:xdr="http://schemas.openxmlformats.org/drawingml/2006/spreadsheetDrawing">
      <xdr:col>24</xdr:col>
      <xdr:colOff>114300</xdr:colOff>
      <xdr:row>33</xdr:row>
      <xdr:rowOff>135255</xdr:rowOff>
    </xdr:to>
    <xdr:cxnSp macro="">
      <xdr:nvCxnSpPr>
        <xdr:cNvPr id="67" name="直線コネクタ 66"/>
        <xdr:cNvCxnSpPr/>
      </xdr:nvCxnSpPr>
      <xdr:spPr>
        <a:xfrm>
          <a:off x="4795520" y="579310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40</xdr:row>
      <xdr:rowOff>45085</xdr:rowOff>
    </xdr:from>
    <xdr:to xmlns:xdr="http://schemas.openxmlformats.org/drawingml/2006/spreadsheetDrawing">
      <xdr:col>24</xdr:col>
      <xdr:colOff>25400</xdr:colOff>
      <xdr:row>41</xdr:row>
      <xdr:rowOff>135255</xdr:rowOff>
    </xdr:to>
    <xdr:cxnSp macro="">
      <xdr:nvCxnSpPr>
        <xdr:cNvPr id="68" name="直線コネクタ 67"/>
        <xdr:cNvCxnSpPr/>
      </xdr:nvCxnSpPr>
      <xdr:spPr>
        <a:xfrm flipV="1">
          <a:off x="4036060" y="6903085"/>
          <a:ext cx="85090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144145</xdr:rowOff>
    </xdr:from>
    <xdr:ext cx="761365" cy="255270"/>
    <xdr:sp macro="" textlink="">
      <xdr:nvSpPr>
        <xdr:cNvPr id="69" name="人件費平均値テキスト"/>
        <xdr:cNvSpPr txBox="1"/>
      </xdr:nvSpPr>
      <xdr:spPr>
        <a:xfrm>
          <a:off x="4975860" y="6316345"/>
          <a:ext cx="76136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127635</xdr:rowOff>
    </xdr:from>
    <xdr:to xmlns:xdr="http://schemas.openxmlformats.org/drawingml/2006/spreadsheetDrawing">
      <xdr:col>24</xdr:col>
      <xdr:colOff>76200</xdr:colOff>
      <xdr:row>38</xdr:row>
      <xdr:rowOff>57785</xdr:rowOff>
    </xdr:to>
    <xdr:sp macro="" textlink="">
      <xdr:nvSpPr>
        <xdr:cNvPr id="70" name="フローチャート: 判断 69"/>
        <xdr:cNvSpPr/>
      </xdr:nvSpPr>
      <xdr:spPr>
        <a:xfrm>
          <a:off x="4833620" y="647128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40</xdr:row>
      <xdr:rowOff>88900</xdr:rowOff>
    </xdr:from>
    <xdr:to xmlns:xdr="http://schemas.openxmlformats.org/drawingml/2006/spreadsheetDrawing">
      <xdr:col>19</xdr:col>
      <xdr:colOff>187325</xdr:colOff>
      <xdr:row>41</xdr:row>
      <xdr:rowOff>135255</xdr:rowOff>
    </xdr:to>
    <xdr:cxnSp macro="">
      <xdr:nvCxnSpPr>
        <xdr:cNvPr id="71" name="直線コネクタ 70"/>
        <xdr:cNvCxnSpPr/>
      </xdr:nvCxnSpPr>
      <xdr:spPr>
        <a:xfrm>
          <a:off x="3136900" y="6946900"/>
          <a:ext cx="89916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38</xdr:row>
      <xdr:rowOff>65405</xdr:rowOff>
    </xdr:from>
    <xdr:to xmlns:xdr="http://schemas.openxmlformats.org/drawingml/2006/spreadsheetDrawing">
      <xdr:col>20</xdr:col>
      <xdr:colOff>38100</xdr:colOff>
      <xdr:row>38</xdr:row>
      <xdr:rowOff>167005</xdr:rowOff>
    </xdr:to>
    <xdr:sp macro="" textlink="">
      <xdr:nvSpPr>
        <xdr:cNvPr id="72" name="フローチャート: 判断 71"/>
        <xdr:cNvSpPr/>
      </xdr:nvSpPr>
      <xdr:spPr>
        <a:xfrm>
          <a:off x="3985260" y="658050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6350</xdr:rowOff>
    </xdr:from>
    <xdr:ext cx="732790" cy="255270"/>
    <xdr:sp macro="" textlink="">
      <xdr:nvSpPr>
        <xdr:cNvPr id="73" name="テキスト ボックス 72"/>
        <xdr:cNvSpPr txBox="1"/>
      </xdr:nvSpPr>
      <xdr:spPr>
        <a:xfrm>
          <a:off x="3652520" y="635000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40</xdr:row>
      <xdr:rowOff>88900</xdr:rowOff>
    </xdr:from>
    <xdr:to xmlns:xdr="http://schemas.openxmlformats.org/drawingml/2006/spreadsheetDrawing">
      <xdr:col>15</xdr:col>
      <xdr:colOff>98425</xdr:colOff>
      <xdr:row>41</xdr:row>
      <xdr:rowOff>48260</xdr:rowOff>
    </xdr:to>
    <xdr:cxnSp macro="">
      <xdr:nvCxnSpPr>
        <xdr:cNvPr id="74" name="直線コネクタ 73"/>
        <xdr:cNvCxnSpPr/>
      </xdr:nvCxnSpPr>
      <xdr:spPr>
        <a:xfrm flipV="1">
          <a:off x="2237740" y="6946900"/>
          <a:ext cx="89916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168910</xdr:rowOff>
    </xdr:from>
    <xdr:to xmlns:xdr="http://schemas.openxmlformats.org/drawingml/2006/spreadsheetDrawing">
      <xdr:col>15</xdr:col>
      <xdr:colOff>149225</xdr:colOff>
      <xdr:row>37</xdr:row>
      <xdr:rowOff>99060</xdr:rowOff>
    </xdr:to>
    <xdr:sp macro="" textlink="">
      <xdr:nvSpPr>
        <xdr:cNvPr id="75" name="フローチャート: 判断 74"/>
        <xdr:cNvSpPr/>
      </xdr:nvSpPr>
      <xdr:spPr>
        <a:xfrm>
          <a:off x="30861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109220</xdr:rowOff>
    </xdr:from>
    <xdr:ext cx="761365" cy="255270"/>
    <xdr:sp macro="" textlink="">
      <xdr:nvSpPr>
        <xdr:cNvPr id="76" name="テキスト ボックス 75"/>
        <xdr:cNvSpPr txBox="1"/>
      </xdr:nvSpPr>
      <xdr:spPr>
        <a:xfrm>
          <a:off x="2750820" y="610997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41</xdr:row>
      <xdr:rowOff>48260</xdr:rowOff>
    </xdr:from>
    <xdr:to xmlns:xdr="http://schemas.openxmlformats.org/drawingml/2006/spreadsheetDrawing">
      <xdr:col>11</xdr:col>
      <xdr:colOff>9525</xdr:colOff>
      <xdr:row>42</xdr:row>
      <xdr:rowOff>50800</xdr:rowOff>
    </xdr:to>
    <xdr:cxnSp macro="">
      <xdr:nvCxnSpPr>
        <xdr:cNvPr id="77" name="直線コネクタ 76"/>
        <xdr:cNvCxnSpPr/>
      </xdr:nvCxnSpPr>
      <xdr:spPr>
        <a:xfrm flipV="1">
          <a:off x="1336040" y="7077710"/>
          <a:ext cx="9017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168910</xdr:rowOff>
    </xdr:from>
    <xdr:to xmlns:xdr="http://schemas.openxmlformats.org/drawingml/2006/spreadsheetDrawing">
      <xdr:col>11</xdr:col>
      <xdr:colOff>60325</xdr:colOff>
      <xdr:row>37</xdr:row>
      <xdr:rowOff>99060</xdr:rowOff>
    </xdr:to>
    <xdr:sp macro="" textlink="">
      <xdr:nvSpPr>
        <xdr:cNvPr id="78" name="フローチャート: 判断 77"/>
        <xdr:cNvSpPr/>
      </xdr:nvSpPr>
      <xdr:spPr>
        <a:xfrm>
          <a:off x="2184400" y="634111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109220</xdr:rowOff>
    </xdr:from>
    <xdr:ext cx="758190" cy="255270"/>
    <xdr:sp macro="" textlink="">
      <xdr:nvSpPr>
        <xdr:cNvPr id="79" name="テキスト ボックス 78"/>
        <xdr:cNvSpPr txBox="1"/>
      </xdr:nvSpPr>
      <xdr:spPr>
        <a:xfrm>
          <a:off x="1851660" y="610997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168910</xdr:rowOff>
    </xdr:from>
    <xdr:to xmlns:xdr="http://schemas.openxmlformats.org/drawingml/2006/spreadsheetDrawing">
      <xdr:col>6</xdr:col>
      <xdr:colOff>171450</xdr:colOff>
      <xdr:row>37</xdr:row>
      <xdr:rowOff>99060</xdr:rowOff>
    </xdr:to>
    <xdr:sp macro="" textlink="">
      <xdr:nvSpPr>
        <xdr:cNvPr id="80" name="フローチャート: 判断 79"/>
        <xdr:cNvSpPr/>
      </xdr:nvSpPr>
      <xdr:spPr>
        <a:xfrm>
          <a:off x="128524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109220</xdr:rowOff>
    </xdr:from>
    <xdr:ext cx="758825" cy="255270"/>
    <xdr:sp macro="" textlink="">
      <xdr:nvSpPr>
        <xdr:cNvPr id="81" name="テキスト ボックス 80"/>
        <xdr:cNvSpPr txBox="1"/>
      </xdr:nvSpPr>
      <xdr:spPr>
        <a:xfrm>
          <a:off x="949960" y="610997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82" name="テキスト ボックス 81"/>
        <xdr:cNvSpPr txBox="1"/>
      </xdr:nvSpPr>
      <xdr:spPr>
        <a:xfrm>
          <a:off x="466852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3" name="テキスト ボックス 82"/>
        <xdr:cNvSpPr txBox="1"/>
      </xdr:nvSpPr>
      <xdr:spPr>
        <a:xfrm>
          <a:off x="3817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8825" cy="259080"/>
    <xdr:sp macro="" textlink="">
      <xdr:nvSpPr>
        <xdr:cNvPr id="84" name="テキスト ボックス 83"/>
        <xdr:cNvSpPr txBox="1"/>
      </xdr:nvSpPr>
      <xdr:spPr>
        <a:xfrm>
          <a:off x="291846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1365" cy="259080"/>
    <xdr:sp macro="" textlink="">
      <xdr:nvSpPr>
        <xdr:cNvPr id="85" name="テキスト ボックス 84"/>
        <xdr:cNvSpPr txBox="1"/>
      </xdr:nvSpPr>
      <xdr:spPr>
        <a:xfrm>
          <a:off x="201676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6" name="テキスト ボックス 85"/>
        <xdr:cNvSpPr txBox="1"/>
      </xdr:nvSpPr>
      <xdr:spPr>
        <a:xfrm>
          <a:off x="11176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39</xdr:row>
      <xdr:rowOff>166370</xdr:rowOff>
    </xdr:from>
    <xdr:to xmlns:xdr="http://schemas.openxmlformats.org/drawingml/2006/spreadsheetDrawing">
      <xdr:col>24</xdr:col>
      <xdr:colOff>76200</xdr:colOff>
      <xdr:row>40</xdr:row>
      <xdr:rowOff>95885</xdr:rowOff>
    </xdr:to>
    <xdr:sp macro="" textlink="">
      <xdr:nvSpPr>
        <xdr:cNvPr id="87" name="楕円 86"/>
        <xdr:cNvSpPr/>
      </xdr:nvSpPr>
      <xdr:spPr>
        <a:xfrm>
          <a:off x="4833620" y="6852920"/>
          <a:ext cx="10414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39</xdr:row>
      <xdr:rowOff>137795</xdr:rowOff>
    </xdr:from>
    <xdr:ext cx="761365" cy="259080"/>
    <xdr:sp macro="" textlink="">
      <xdr:nvSpPr>
        <xdr:cNvPr id="88" name="人件費該当値テキスト"/>
        <xdr:cNvSpPr txBox="1"/>
      </xdr:nvSpPr>
      <xdr:spPr>
        <a:xfrm>
          <a:off x="4975860" y="68243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41</xdr:row>
      <xdr:rowOff>84455</xdr:rowOff>
    </xdr:from>
    <xdr:to xmlns:xdr="http://schemas.openxmlformats.org/drawingml/2006/spreadsheetDrawing">
      <xdr:col>20</xdr:col>
      <xdr:colOff>38100</xdr:colOff>
      <xdr:row>42</xdr:row>
      <xdr:rowOff>14605</xdr:rowOff>
    </xdr:to>
    <xdr:sp macro="" textlink="">
      <xdr:nvSpPr>
        <xdr:cNvPr id="89" name="楕円 88"/>
        <xdr:cNvSpPr/>
      </xdr:nvSpPr>
      <xdr:spPr>
        <a:xfrm>
          <a:off x="3985260" y="711390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41</xdr:row>
      <xdr:rowOff>170815</xdr:rowOff>
    </xdr:from>
    <xdr:ext cx="732790" cy="258445"/>
    <xdr:sp macro="" textlink="">
      <xdr:nvSpPr>
        <xdr:cNvPr id="90" name="テキスト ボックス 89"/>
        <xdr:cNvSpPr txBox="1"/>
      </xdr:nvSpPr>
      <xdr:spPr>
        <a:xfrm>
          <a:off x="3652520" y="7200265"/>
          <a:ext cx="7327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40</xdr:row>
      <xdr:rowOff>38100</xdr:rowOff>
    </xdr:from>
    <xdr:to xmlns:xdr="http://schemas.openxmlformats.org/drawingml/2006/spreadsheetDrawing">
      <xdr:col>15</xdr:col>
      <xdr:colOff>149225</xdr:colOff>
      <xdr:row>40</xdr:row>
      <xdr:rowOff>139700</xdr:rowOff>
    </xdr:to>
    <xdr:sp macro="" textlink="">
      <xdr:nvSpPr>
        <xdr:cNvPr id="91" name="楕円 90"/>
        <xdr:cNvSpPr/>
      </xdr:nvSpPr>
      <xdr:spPr>
        <a:xfrm>
          <a:off x="30861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40</xdr:row>
      <xdr:rowOff>124460</xdr:rowOff>
    </xdr:from>
    <xdr:ext cx="761365" cy="259080"/>
    <xdr:sp macro="" textlink="">
      <xdr:nvSpPr>
        <xdr:cNvPr id="92" name="テキスト ボックス 91"/>
        <xdr:cNvSpPr txBox="1"/>
      </xdr:nvSpPr>
      <xdr:spPr>
        <a:xfrm>
          <a:off x="2750820" y="6982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40</xdr:row>
      <xdr:rowOff>168910</xdr:rowOff>
    </xdr:from>
    <xdr:to xmlns:xdr="http://schemas.openxmlformats.org/drawingml/2006/spreadsheetDrawing">
      <xdr:col>11</xdr:col>
      <xdr:colOff>60325</xdr:colOff>
      <xdr:row>41</xdr:row>
      <xdr:rowOff>99060</xdr:rowOff>
    </xdr:to>
    <xdr:sp macro="" textlink="">
      <xdr:nvSpPr>
        <xdr:cNvPr id="93" name="楕円 92"/>
        <xdr:cNvSpPr/>
      </xdr:nvSpPr>
      <xdr:spPr>
        <a:xfrm>
          <a:off x="2184400" y="702691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41</xdr:row>
      <xdr:rowOff>83820</xdr:rowOff>
    </xdr:from>
    <xdr:ext cx="758190" cy="259080"/>
    <xdr:sp macro="" textlink="">
      <xdr:nvSpPr>
        <xdr:cNvPr id="94" name="テキスト ボックス 93"/>
        <xdr:cNvSpPr txBox="1"/>
      </xdr:nvSpPr>
      <xdr:spPr>
        <a:xfrm>
          <a:off x="1851660" y="71132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42</xdr:row>
      <xdr:rowOff>0</xdr:rowOff>
    </xdr:from>
    <xdr:to xmlns:xdr="http://schemas.openxmlformats.org/drawingml/2006/spreadsheetDrawing">
      <xdr:col>6</xdr:col>
      <xdr:colOff>171450</xdr:colOff>
      <xdr:row>42</xdr:row>
      <xdr:rowOff>101600</xdr:rowOff>
    </xdr:to>
    <xdr:sp macro="" textlink="">
      <xdr:nvSpPr>
        <xdr:cNvPr id="95" name="楕円 94"/>
        <xdr:cNvSpPr/>
      </xdr:nvSpPr>
      <xdr:spPr>
        <a:xfrm>
          <a:off x="128524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42</xdr:row>
      <xdr:rowOff>86360</xdr:rowOff>
    </xdr:from>
    <xdr:ext cx="758825" cy="255270"/>
    <xdr:sp macro="" textlink="">
      <xdr:nvSpPr>
        <xdr:cNvPr id="96" name="テキスト ボックス 95"/>
        <xdr:cNvSpPr txBox="1"/>
      </xdr:nvSpPr>
      <xdr:spPr>
        <a:xfrm>
          <a:off x="949960" y="728726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7" name="正方形/長方形 96"/>
        <xdr:cNvSpPr/>
      </xdr:nvSpPr>
      <xdr:spPr>
        <a:xfrm>
          <a:off x="12603480" y="1270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8" name="正方形/長方形 97"/>
        <xdr:cNvSpPr/>
      </xdr:nvSpPr>
      <xdr:spPr>
        <a:xfrm>
          <a:off x="1729740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9" name="正方形/長方形 98"/>
        <xdr:cNvSpPr/>
      </xdr:nvSpPr>
      <xdr:spPr>
        <a:xfrm>
          <a:off x="1729740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100" name="正方形/長方形 99"/>
        <xdr:cNvSpPr/>
      </xdr:nvSpPr>
      <xdr:spPr>
        <a:xfrm>
          <a:off x="19006820" y="1333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101" name="正方形/長方形 100"/>
        <xdr:cNvSpPr/>
      </xdr:nvSpPr>
      <xdr:spPr>
        <a:xfrm>
          <a:off x="19006820" y="1524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2" name="正方形/長方形 101"/>
        <xdr:cNvSpPr/>
      </xdr:nvSpPr>
      <xdr:spPr>
        <a:xfrm>
          <a:off x="2064004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3" name="正方形/長方形 102"/>
        <xdr:cNvSpPr/>
      </xdr:nvSpPr>
      <xdr:spPr>
        <a:xfrm>
          <a:off x="2064004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4" name="正方形/長方形 103"/>
        <xdr:cNvSpPr/>
      </xdr:nvSpPr>
      <xdr:spPr>
        <a:xfrm>
          <a:off x="12603480" y="1841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5" name="正方形/長方形 104"/>
        <xdr:cNvSpPr/>
      </xdr:nvSpPr>
      <xdr:spPr>
        <a:xfrm>
          <a:off x="17617440" y="1841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6" name="正方形/長方形 105"/>
        <xdr:cNvSpPr/>
      </xdr:nvSpPr>
      <xdr:spPr>
        <a:xfrm>
          <a:off x="17683480" y="1841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7" name="テキスト ボックス 106"/>
        <xdr:cNvSpPr txBox="1"/>
      </xdr:nvSpPr>
      <xdr:spPr>
        <a:xfrm>
          <a:off x="17721580" y="2159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物件費については、類似団体平均値を下回っており適正な水準にあると言える。しかしながら、商工費、消防費は類似団体平均値を大きく超過している状態である。備品購入費部門では、新型コロナウイルス感染症対策で整備した各種感染症対策用備品、委託料部門では各公共施設の指定管理料が影響しているものと思われる。観光関連の公共施設について、民間が運営することでより良くなると見込まれる施設については、積極的に民間へ売却を進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4640" cy="225425"/>
    <xdr:sp macro="" textlink="">
      <xdr:nvSpPr>
        <xdr:cNvPr id="108" name="テキスト ボックス 107"/>
        <xdr:cNvSpPr txBox="1"/>
      </xdr:nvSpPr>
      <xdr:spPr>
        <a:xfrm>
          <a:off x="12565380" y="1651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9" name="直線コネクタ 108"/>
        <xdr:cNvCxnSpPr/>
      </xdr:nvCxnSpPr>
      <xdr:spPr>
        <a:xfrm>
          <a:off x="12603480" y="4127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4190" cy="255270"/>
    <xdr:sp macro="" textlink="">
      <xdr:nvSpPr>
        <xdr:cNvPr id="110" name="テキスト ボックス 109"/>
        <xdr:cNvSpPr txBox="1"/>
      </xdr:nvSpPr>
      <xdr:spPr>
        <a:xfrm>
          <a:off x="12087860" y="3985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11" name="直線コネクタ 110"/>
        <xdr:cNvCxnSpPr/>
      </xdr:nvCxnSpPr>
      <xdr:spPr>
        <a:xfrm>
          <a:off x="12603480" y="374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4190" cy="259080"/>
    <xdr:sp macro="" textlink="">
      <xdr:nvSpPr>
        <xdr:cNvPr id="112" name="テキスト ボックス 111"/>
        <xdr:cNvSpPr txBox="1"/>
      </xdr:nvSpPr>
      <xdr:spPr>
        <a:xfrm>
          <a:off x="12087860" y="3604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3" name="直線コネクタ 112"/>
        <xdr:cNvCxnSpPr/>
      </xdr:nvCxnSpPr>
      <xdr:spPr>
        <a:xfrm>
          <a:off x="12603480" y="336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4190" cy="259080"/>
    <xdr:sp macro="" textlink="">
      <xdr:nvSpPr>
        <xdr:cNvPr id="114" name="テキスト ボックス 113"/>
        <xdr:cNvSpPr txBox="1"/>
      </xdr:nvSpPr>
      <xdr:spPr>
        <a:xfrm>
          <a:off x="12087860" y="322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5" name="直線コネクタ 114"/>
        <xdr:cNvCxnSpPr/>
      </xdr:nvCxnSpPr>
      <xdr:spPr>
        <a:xfrm>
          <a:off x="12603480" y="298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4190" cy="255270"/>
    <xdr:sp macro="" textlink="">
      <xdr:nvSpPr>
        <xdr:cNvPr id="116" name="テキスト ボックス 115"/>
        <xdr:cNvSpPr txBox="1"/>
      </xdr:nvSpPr>
      <xdr:spPr>
        <a:xfrm>
          <a:off x="12087860" y="284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7" name="直線コネクタ 116"/>
        <xdr:cNvCxnSpPr/>
      </xdr:nvCxnSpPr>
      <xdr:spPr>
        <a:xfrm>
          <a:off x="12603480" y="260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4190" cy="259080"/>
    <xdr:sp macro="" textlink="">
      <xdr:nvSpPr>
        <xdr:cNvPr id="118" name="テキスト ボックス 117"/>
        <xdr:cNvSpPr txBox="1"/>
      </xdr:nvSpPr>
      <xdr:spPr>
        <a:xfrm>
          <a:off x="12087860" y="246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9" name="直線コネクタ 118"/>
        <xdr:cNvCxnSpPr/>
      </xdr:nvCxnSpPr>
      <xdr:spPr>
        <a:xfrm>
          <a:off x="12603480" y="222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4190" cy="259080"/>
    <xdr:sp macro="" textlink="">
      <xdr:nvSpPr>
        <xdr:cNvPr id="120" name="テキスト ボックス 119"/>
        <xdr:cNvSpPr txBox="1"/>
      </xdr:nvSpPr>
      <xdr:spPr>
        <a:xfrm>
          <a:off x="12087860" y="208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603480" y="184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4190" cy="255270"/>
    <xdr:sp macro="" textlink="">
      <xdr:nvSpPr>
        <xdr:cNvPr id="122" name="テキスト ボックス 121"/>
        <xdr:cNvSpPr txBox="1"/>
      </xdr:nvSpPr>
      <xdr:spPr>
        <a:xfrm>
          <a:off x="12087860" y="169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603480" y="1841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39370</xdr:rowOff>
    </xdr:from>
    <xdr:to xmlns:xdr="http://schemas.openxmlformats.org/drawingml/2006/spreadsheetDrawing">
      <xdr:col>82</xdr:col>
      <xdr:colOff>107950</xdr:colOff>
      <xdr:row>21</xdr:row>
      <xdr:rowOff>8890</xdr:rowOff>
    </xdr:to>
    <xdr:cxnSp macro="">
      <xdr:nvCxnSpPr>
        <xdr:cNvPr id="124" name="直線コネクタ 123"/>
        <xdr:cNvCxnSpPr/>
      </xdr:nvCxnSpPr>
      <xdr:spPr>
        <a:xfrm flipV="1">
          <a:off x="16718280" y="226822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152400</xdr:rowOff>
    </xdr:from>
    <xdr:ext cx="761365" cy="259080"/>
    <xdr:sp macro="" textlink="">
      <xdr:nvSpPr>
        <xdr:cNvPr id="125" name="物件費最小値テキスト"/>
        <xdr:cNvSpPr txBox="1"/>
      </xdr:nvSpPr>
      <xdr:spPr>
        <a:xfrm>
          <a:off x="16807180" y="3581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8890</xdr:rowOff>
    </xdr:from>
    <xdr:to xmlns:xdr="http://schemas.openxmlformats.org/drawingml/2006/spreadsheetDrawing">
      <xdr:col>82</xdr:col>
      <xdr:colOff>196850</xdr:colOff>
      <xdr:row>21</xdr:row>
      <xdr:rowOff>8890</xdr:rowOff>
    </xdr:to>
    <xdr:cxnSp macro="">
      <xdr:nvCxnSpPr>
        <xdr:cNvPr id="126" name="直線コネクタ 125"/>
        <xdr:cNvCxnSpPr/>
      </xdr:nvCxnSpPr>
      <xdr:spPr>
        <a:xfrm>
          <a:off x="16629380" y="360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125730</xdr:rowOff>
    </xdr:from>
    <xdr:ext cx="761365" cy="259080"/>
    <xdr:sp macro="" textlink="">
      <xdr:nvSpPr>
        <xdr:cNvPr id="127" name="物件費最大値テキスト"/>
        <xdr:cNvSpPr txBox="1"/>
      </xdr:nvSpPr>
      <xdr:spPr>
        <a:xfrm>
          <a:off x="16807180" y="2011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39370</xdr:rowOff>
    </xdr:from>
    <xdr:to xmlns:xdr="http://schemas.openxmlformats.org/drawingml/2006/spreadsheetDrawing">
      <xdr:col>82</xdr:col>
      <xdr:colOff>196850</xdr:colOff>
      <xdr:row>13</xdr:row>
      <xdr:rowOff>39370</xdr:rowOff>
    </xdr:to>
    <xdr:cxnSp macro="">
      <xdr:nvCxnSpPr>
        <xdr:cNvPr id="128" name="直線コネクタ 127"/>
        <xdr:cNvCxnSpPr/>
      </xdr:nvCxnSpPr>
      <xdr:spPr>
        <a:xfrm>
          <a:off x="16629380" y="2268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39370</xdr:rowOff>
    </xdr:from>
    <xdr:to xmlns:xdr="http://schemas.openxmlformats.org/drawingml/2006/spreadsheetDrawing">
      <xdr:col>82</xdr:col>
      <xdr:colOff>107950</xdr:colOff>
      <xdr:row>15</xdr:row>
      <xdr:rowOff>92710</xdr:rowOff>
    </xdr:to>
    <xdr:cxnSp macro="">
      <xdr:nvCxnSpPr>
        <xdr:cNvPr id="129" name="直線コネクタ 128"/>
        <xdr:cNvCxnSpPr/>
      </xdr:nvCxnSpPr>
      <xdr:spPr>
        <a:xfrm flipV="1">
          <a:off x="15869920" y="2611120"/>
          <a:ext cx="84836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48260</xdr:rowOff>
    </xdr:from>
    <xdr:ext cx="761365" cy="259080"/>
    <xdr:sp macro="" textlink="">
      <xdr:nvSpPr>
        <xdr:cNvPr id="130" name="物件費平均値テキスト"/>
        <xdr:cNvSpPr txBox="1"/>
      </xdr:nvSpPr>
      <xdr:spPr>
        <a:xfrm>
          <a:off x="16807180" y="27914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76200</xdr:rowOff>
    </xdr:from>
    <xdr:to xmlns:xdr="http://schemas.openxmlformats.org/drawingml/2006/spreadsheetDrawing">
      <xdr:col>82</xdr:col>
      <xdr:colOff>158750</xdr:colOff>
      <xdr:row>17</xdr:row>
      <xdr:rowOff>6350</xdr:rowOff>
    </xdr:to>
    <xdr:sp macro="" textlink="">
      <xdr:nvSpPr>
        <xdr:cNvPr id="131" name="フローチャート: 判断 130"/>
        <xdr:cNvSpPr/>
      </xdr:nvSpPr>
      <xdr:spPr>
        <a:xfrm>
          <a:off x="1666748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92710</xdr:rowOff>
    </xdr:from>
    <xdr:to xmlns:xdr="http://schemas.openxmlformats.org/drawingml/2006/spreadsheetDrawing">
      <xdr:col>78</xdr:col>
      <xdr:colOff>69850</xdr:colOff>
      <xdr:row>16</xdr:row>
      <xdr:rowOff>81280</xdr:rowOff>
    </xdr:to>
    <xdr:cxnSp macro="">
      <xdr:nvCxnSpPr>
        <xdr:cNvPr id="132" name="直線コネクタ 131"/>
        <xdr:cNvCxnSpPr/>
      </xdr:nvCxnSpPr>
      <xdr:spPr>
        <a:xfrm flipV="1">
          <a:off x="14968220" y="2664460"/>
          <a:ext cx="9017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83820</xdr:rowOff>
    </xdr:from>
    <xdr:to xmlns:xdr="http://schemas.openxmlformats.org/drawingml/2006/spreadsheetDrawing">
      <xdr:col>78</xdr:col>
      <xdr:colOff>120650</xdr:colOff>
      <xdr:row>17</xdr:row>
      <xdr:rowOff>13970</xdr:rowOff>
    </xdr:to>
    <xdr:sp macro="" textlink="">
      <xdr:nvSpPr>
        <xdr:cNvPr id="133" name="フローチャート: 判断 132"/>
        <xdr:cNvSpPr/>
      </xdr:nvSpPr>
      <xdr:spPr>
        <a:xfrm>
          <a:off x="1581912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170180</xdr:rowOff>
    </xdr:from>
    <xdr:ext cx="736600" cy="259080"/>
    <xdr:sp macro="" textlink="">
      <xdr:nvSpPr>
        <xdr:cNvPr id="134" name="テキスト ボックス 133"/>
        <xdr:cNvSpPr txBox="1"/>
      </xdr:nvSpPr>
      <xdr:spPr>
        <a:xfrm>
          <a:off x="15483840" y="2913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81280</xdr:rowOff>
    </xdr:from>
    <xdr:to xmlns:xdr="http://schemas.openxmlformats.org/drawingml/2006/spreadsheetDrawing">
      <xdr:col>73</xdr:col>
      <xdr:colOff>180975</xdr:colOff>
      <xdr:row>16</xdr:row>
      <xdr:rowOff>104140</xdr:rowOff>
    </xdr:to>
    <xdr:cxnSp macro="">
      <xdr:nvCxnSpPr>
        <xdr:cNvPr id="135" name="直線コネクタ 134"/>
        <xdr:cNvCxnSpPr/>
      </xdr:nvCxnSpPr>
      <xdr:spPr>
        <a:xfrm flipV="1">
          <a:off x="14069060" y="2824480"/>
          <a:ext cx="8991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41910</xdr:rowOff>
    </xdr:from>
    <xdr:to xmlns:xdr="http://schemas.openxmlformats.org/drawingml/2006/spreadsheetDrawing">
      <xdr:col>74</xdr:col>
      <xdr:colOff>31750</xdr:colOff>
      <xdr:row>17</xdr:row>
      <xdr:rowOff>143510</xdr:rowOff>
    </xdr:to>
    <xdr:sp macro="" textlink="">
      <xdr:nvSpPr>
        <xdr:cNvPr id="136" name="フローチャート: 判断 135"/>
        <xdr:cNvSpPr/>
      </xdr:nvSpPr>
      <xdr:spPr>
        <a:xfrm>
          <a:off x="14917420" y="295656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128270</xdr:rowOff>
    </xdr:from>
    <xdr:ext cx="762000" cy="259080"/>
    <xdr:sp macro="" textlink="">
      <xdr:nvSpPr>
        <xdr:cNvPr id="137" name="テキスト ボックス 136"/>
        <xdr:cNvSpPr txBox="1"/>
      </xdr:nvSpPr>
      <xdr:spPr>
        <a:xfrm>
          <a:off x="14584680" y="304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81280</xdr:rowOff>
    </xdr:from>
    <xdr:to xmlns:xdr="http://schemas.openxmlformats.org/drawingml/2006/spreadsheetDrawing">
      <xdr:col>69</xdr:col>
      <xdr:colOff>92075</xdr:colOff>
      <xdr:row>16</xdr:row>
      <xdr:rowOff>104140</xdr:rowOff>
    </xdr:to>
    <xdr:cxnSp macro="">
      <xdr:nvCxnSpPr>
        <xdr:cNvPr id="138" name="直線コネクタ 137"/>
        <xdr:cNvCxnSpPr/>
      </xdr:nvCxnSpPr>
      <xdr:spPr>
        <a:xfrm>
          <a:off x="13169900" y="2824480"/>
          <a:ext cx="8991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11430</xdr:rowOff>
    </xdr:from>
    <xdr:to xmlns:xdr="http://schemas.openxmlformats.org/drawingml/2006/spreadsheetDrawing">
      <xdr:col>69</xdr:col>
      <xdr:colOff>142875</xdr:colOff>
      <xdr:row>17</xdr:row>
      <xdr:rowOff>113030</xdr:rowOff>
    </xdr:to>
    <xdr:sp macro="" textlink="">
      <xdr:nvSpPr>
        <xdr:cNvPr id="139" name="フローチャート: 判断 138"/>
        <xdr:cNvSpPr/>
      </xdr:nvSpPr>
      <xdr:spPr>
        <a:xfrm>
          <a:off x="1401826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97790</xdr:rowOff>
    </xdr:from>
    <xdr:ext cx="758190" cy="255270"/>
    <xdr:sp macro="" textlink="">
      <xdr:nvSpPr>
        <xdr:cNvPr id="140" name="テキスト ボックス 139"/>
        <xdr:cNvSpPr txBox="1"/>
      </xdr:nvSpPr>
      <xdr:spPr>
        <a:xfrm>
          <a:off x="13682980" y="301244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160020</xdr:rowOff>
    </xdr:from>
    <xdr:to xmlns:xdr="http://schemas.openxmlformats.org/drawingml/2006/spreadsheetDrawing">
      <xdr:col>65</xdr:col>
      <xdr:colOff>53975</xdr:colOff>
      <xdr:row>17</xdr:row>
      <xdr:rowOff>90170</xdr:rowOff>
    </xdr:to>
    <xdr:sp macro="" textlink="">
      <xdr:nvSpPr>
        <xdr:cNvPr id="141" name="フローチャート: 判断 140"/>
        <xdr:cNvSpPr/>
      </xdr:nvSpPr>
      <xdr:spPr>
        <a:xfrm>
          <a:off x="13116560" y="290322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74930</xdr:rowOff>
    </xdr:from>
    <xdr:ext cx="761365" cy="255270"/>
    <xdr:sp macro="" textlink="">
      <xdr:nvSpPr>
        <xdr:cNvPr id="142" name="テキスト ボックス 141"/>
        <xdr:cNvSpPr txBox="1"/>
      </xdr:nvSpPr>
      <xdr:spPr>
        <a:xfrm>
          <a:off x="12783820" y="298958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4998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8825" cy="259080"/>
    <xdr:sp macro="" textlink="">
      <xdr:nvSpPr>
        <xdr:cNvPr id="144" name="テキスト ボックス 143"/>
        <xdr:cNvSpPr txBox="1"/>
      </xdr:nvSpPr>
      <xdr:spPr>
        <a:xfrm>
          <a:off x="1565148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8825" cy="259080"/>
    <xdr:sp macro="" textlink="">
      <xdr:nvSpPr>
        <xdr:cNvPr id="145" name="テキスト ボックス 144"/>
        <xdr:cNvSpPr txBox="1"/>
      </xdr:nvSpPr>
      <xdr:spPr>
        <a:xfrm>
          <a:off x="1474978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8506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8190" cy="259080"/>
    <xdr:sp macro="" textlink="">
      <xdr:nvSpPr>
        <xdr:cNvPr id="147" name="テキスト ボックス 146"/>
        <xdr:cNvSpPr txBox="1"/>
      </xdr:nvSpPr>
      <xdr:spPr>
        <a:xfrm>
          <a:off x="1294892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160020</xdr:rowOff>
    </xdr:from>
    <xdr:to xmlns:xdr="http://schemas.openxmlformats.org/drawingml/2006/spreadsheetDrawing">
      <xdr:col>82</xdr:col>
      <xdr:colOff>158750</xdr:colOff>
      <xdr:row>15</xdr:row>
      <xdr:rowOff>90170</xdr:rowOff>
    </xdr:to>
    <xdr:sp macro="" textlink="">
      <xdr:nvSpPr>
        <xdr:cNvPr id="148" name="楕円 147"/>
        <xdr:cNvSpPr/>
      </xdr:nvSpPr>
      <xdr:spPr>
        <a:xfrm>
          <a:off x="1666748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5080</xdr:rowOff>
    </xdr:from>
    <xdr:ext cx="761365" cy="259080"/>
    <xdr:sp macro="" textlink="">
      <xdr:nvSpPr>
        <xdr:cNvPr id="149" name="物件費該当値テキスト"/>
        <xdr:cNvSpPr txBox="1"/>
      </xdr:nvSpPr>
      <xdr:spPr>
        <a:xfrm>
          <a:off x="16807180" y="2405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41910</xdr:rowOff>
    </xdr:from>
    <xdr:to xmlns:xdr="http://schemas.openxmlformats.org/drawingml/2006/spreadsheetDrawing">
      <xdr:col>78</xdr:col>
      <xdr:colOff>120650</xdr:colOff>
      <xdr:row>15</xdr:row>
      <xdr:rowOff>143510</xdr:rowOff>
    </xdr:to>
    <xdr:sp macro="" textlink="">
      <xdr:nvSpPr>
        <xdr:cNvPr id="150" name="楕円 149"/>
        <xdr:cNvSpPr/>
      </xdr:nvSpPr>
      <xdr:spPr>
        <a:xfrm>
          <a:off x="1581912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153670</xdr:rowOff>
    </xdr:from>
    <xdr:ext cx="736600" cy="259080"/>
    <xdr:sp macro="" textlink="">
      <xdr:nvSpPr>
        <xdr:cNvPr id="151" name="テキスト ボックス 150"/>
        <xdr:cNvSpPr txBox="1"/>
      </xdr:nvSpPr>
      <xdr:spPr>
        <a:xfrm>
          <a:off x="15483840" y="2382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30480</xdr:rowOff>
    </xdr:from>
    <xdr:to xmlns:xdr="http://schemas.openxmlformats.org/drawingml/2006/spreadsheetDrawing">
      <xdr:col>74</xdr:col>
      <xdr:colOff>31750</xdr:colOff>
      <xdr:row>16</xdr:row>
      <xdr:rowOff>132080</xdr:rowOff>
    </xdr:to>
    <xdr:sp macro="" textlink="">
      <xdr:nvSpPr>
        <xdr:cNvPr id="152" name="楕円 151"/>
        <xdr:cNvSpPr/>
      </xdr:nvSpPr>
      <xdr:spPr>
        <a:xfrm>
          <a:off x="14917420" y="277368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142240</xdr:rowOff>
    </xdr:from>
    <xdr:ext cx="762000" cy="259080"/>
    <xdr:sp macro="" textlink="">
      <xdr:nvSpPr>
        <xdr:cNvPr id="153" name="テキスト ボックス 152"/>
        <xdr:cNvSpPr txBox="1"/>
      </xdr:nvSpPr>
      <xdr:spPr>
        <a:xfrm>
          <a:off x="14584680" y="2542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53340</xdr:rowOff>
    </xdr:from>
    <xdr:to xmlns:xdr="http://schemas.openxmlformats.org/drawingml/2006/spreadsheetDrawing">
      <xdr:col>69</xdr:col>
      <xdr:colOff>142875</xdr:colOff>
      <xdr:row>16</xdr:row>
      <xdr:rowOff>154940</xdr:rowOff>
    </xdr:to>
    <xdr:sp macro="" textlink="">
      <xdr:nvSpPr>
        <xdr:cNvPr id="154" name="楕円 153"/>
        <xdr:cNvSpPr/>
      </xdr:nvSpPr>
      <xdr:spPr>
        <a:xfrm>
          <a:off x="1401826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165100</xdr:rowOff>
    </xdr:from>
    <xdr:ext cx="758190" cy="259080"/>
    <xdr:sp macro="" textlink="">
      <xdr:nvSpPr>
        <xdr:cNvPr id="155" name="テキスト ボックス 154"/>
        <xdr:cNvSpPr txBox="1"/>
      </xdr:nvSpPr>
      <xdr:spPr>
        <a:xfrm>
          <a:off x="13682980" y="25654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30480</xdr:rowOff>
    </xdr:from>
    <xdr:to xmlns:xdr="http://schemas.openxmlformats.org/drawingml/2006/spreadsheetDrawing">
      <xdr:col>65</xdr:col>
      <xdr:colOff>53975</xdr:colOff>
      <xdr:row>16</xdr:row>
      <xdr:rowOff>132080</xdr:rowOff>
    </xdr:to>
    <xdr:sp macro="" textlink="">
      <xdr:nvSpPr>
        <xdr:cNvPr id="156" name="楕円 155"/>
        <xdr:cNvSpPr/>
      </xdr:nvSpPr>
      <xdr:spPr>
        <a:xfrm>
          <a:off x="13116560" y="277368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142240</xdr:rowOff>
    </xdr:from>
    <xdr:ext cx="761365" cy="259080"/>
    <xdr:sp macro="" textlink="">
      <xdr:nvSpPr>
        <xdr:cNvPr id="157" name="テキスト ボックス 156"/>
        <xdr:cNvSpPr txBox="1"/>
      </xdr:nvSpPr>
      <xdr:spPr>
        <a:xfrm>
          <a:off x="12783820" y="2542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962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4635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4635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17550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17550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80872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80872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962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8612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84962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9026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t>　</a:t>
          </a:r>
          <a:r>
            <a:rPr kumimoji="1" lang="en-US" altLang="ja-JP" sz="1100">
              <a:latin typeface="ＭＳ Ｐゴシック"/>
              <a:ea typeface="ＭＳ Ｐゴシック"/>
            </a:rPr>
            <a:t>5</a:t>
          </a:r>
          <a:r>
            <a:rPr kumimoji="1" lang="ja-JP" altLang="en-US" sz="1100">
              <a:latin typeface="ＭＳ Ｐゴシック"/>
              <a:ea typeface="ＭＳ Ｐゴシック"/>
            </a:rPr>
            <a:t>ヶ年で最も悪化した平成</a:t>
          </a:r>
          <a:r>
            <a:rPr kumimoji="1" lang="en-US" altLang="ja-JP" sz="1100">
              <a:latin typeface="ＭＳ Ｐゴシック"/>
              <a:ea typeface="ＭＳ Ｐゴシック"/>
            </a:rPr>
            <a:t>29</a:t>
          </a:r>
          <a:r>
            <a:rPr kumimoji="1" lang="ja-JP" altLang="en-US" sz="1100">
              <a:latin typeface="ＭＳ Ｐゴシック"/>
              <a:ea typeface="ＭＳ Ｐゴシック"/>
            </a:rPr>
            <a:t>年度からは1.6ポイント改善しており、類似団体平均を下回る結果となった。これは経常経費が減額、経常経費に充当される特定財源が増額となった結果、一般財源等の額が減額となったためである。園児数の減少や、新型コロナウイルス感染症による受診控えの影響等により、助成事業費等が減額になったことが主な要因で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4640" cy="225425"/>
    <xdr:sp macro="" textlink="">
      <xdr:nvSpPr>
        <xdr:cNvPr id="169" name="テキスト ボックス 168"/>
        <xdr:cNvSpPr txBox="1"/>
      </xdr:nvSpPr>
      <xdr:spPr>
        <a:xfrm>
          <a:off x="73152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962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4825" cy="255270"/>
    <xdr:sp macro="" textlink="">
      <xdr:nvSpPr>
        <xdr:cNvPr id="171" name="テキスト ボックス 170"/>
        <xdr:cNvSpPr txBox="1"/>
      </xdr:nvSpPr>
      <xdr:spPr>
        <a:xfrm>
          <a:off x="256540" y="10843260"/>
          <a:ext cx="504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2" name="直線コネクタ 171"/>
        <xdr:cNvCxnSpPr/>
      </xdr:nvCxnSpPr>
      <xdr:spPr>
        <a:xfrm>
          <a:off x="769620" y="1060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4825" cy="259080"/>
    <xdr:sp macro="" textlink="">
      <xdr:nvSpPr>
        <xdr:cNvPr id="173" name="テキスト ボックス 172"/>
        <xdr:cNvSpPr txBox="1"/>
      </xdr:nvSpPr>
      <xdr:spPr>
        <a:xfrm>
          <a:off x="256540"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4" name="直線コネクタ 173"/>
        <xdr:cNvCxnSpPr/>
      </xdr:nvCxnSpPr>
      <xdr:spPr>
        <a:xfrm>
          <a:off x="769620" y="1022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4825" cy="259080"/>
    <xdr:sp macro="" textlink="">
      <xdr:nvSpPr>
        <xdr:cNvPr id="175" name="テキスト ボックス 174"/>
        <xdr:cNvSpPr txBox="1"/>
      </xdr:nvSpPr>
      <xdr:spPr>
        <a:xfrm>
          <a:off x="25654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6" name="直線コネクタ 175"/>
        <xdr:cNvCxnSpPr/>
      </xdr:nvCxnSpPr>
      <xdr:spPr>
        <a:xfrm>
          <a:off x="769620" y="984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4825" cy="255270"/>
    <xdr:sp macro="" textlink="">
      <xdr:nvSpPr>
        <xdr:cNvPr id="177" name="テキスト ボックス 176"/>
        <xdr:cNvSpPr txBox="1"/>
      </xdr:nvSpPr>
      <xdr:spPr>
        <a:xfrm>
          <a:off x="256540" y="9700260"/>
          <a:ext cx="504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8" name="直線コネクタ 177"/>
        <xdr:cNvCxnSpPr/>
      </xdr:nvCxnSpPr>
      <xdr:spPr>
        <a:xfrm>
          <a:off x="769620" y="946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4825" cy="259080"/>
    <xdr:sp macro="" textlink="">
      <xdr:nvSpPr>
        <xdr:cNvPr id="179" name="テキスト ボックス 178"/>
        <xdr:cNvSpPr txBox="1"/>
      </xdr:nvSpPr>
      <xdr:spPr>
        <a:xfrm>
          <a:off x="256540"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80" name="直線コネクタ 179"/>
        <xdr:cNvCxnSpPr/>
      </xdr:nvCxnSpPr>
      <xdr:spPr>
        <a:xfrm>
          <a:off x="769620" y="908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4825" cy="259080"/>
    <xdr:sp macro="" textlink="">
      <xdr:nvSpPr>
        <xdr:cNvPr id="181" name="テキスト ボックス 180"/>
        <xdr:cNvSpPr txBox="1"/>
      </xdr:nvSpPr>
      <xdr:spPr>
        <a:xfrm>
          <a:off x="256540"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962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4825" cy="255270"/>
    <xdr:sp macro="" textlink="">
      <xdr:nvSpPr>
        <xdr:cNvPr id="183" name="テキスト ボックス 182"/>
        <xdr:cNvSpPr txBox="1"/>
      </xdr:nvSpPr>
      <xdr:spPr>
        <a:xfrm>
          <a:off x="256540" y="8557260"/>
          <a:ext cx="504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962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120650</xdr:rowOff>
    </xdr:from>
    <xdr:to xmlns:xdr="http://schemas.openxmlformats.org/drawingml/2006/spreadsheetDrawing">
      <xdr:col>24</xdr:col>
      <xdr:colOff>25400</xdr:colOff>
      <xdr:row>61</xdr:row>
      <xdr:rowOff>82550</xdr:rowOff>
    </xdr:to>
    <xdr:cxnSp macro="">
      <xdr:nvCxnSpPr>
        <xdr:cNvPr id="185" name="直線コネクタ 184"/>
        <xdr:cNvCxnSpPr/>
      </xdr:nvCxnSpPr>
      <xdr:spPr>
        <a:xfrm flipV="1">
          <a:off x="4886960" y="920750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54610</xdr:rowOff>
    </xdr:from>
    <xdr:ext cx="761365" cy="255270"/>
    <xdr:sp macro="" textlink="">
      <xdr:nvSpPr>
        <xdr:cNvPr id="186" name="扶助費最小値テキスト"/>
        <xdr:cNvSpPr txBox="1"/>
      </xdr:nvSpPr>
      <xdr:spPr>
        <a:xfrm>
          <a:off x="4975860" y="105130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82550</xdr:rowOff>
    </xdr:from>
    <xdr:to xmlns:xdr="http://schemas.openxmlformats.org/drawingml/2006/spreadsheetDrawing">
      <xdr:col>24</xdr:col>
      <xdr:colOff>114300</xdr:colOff>
      <xdr:row>61</xdr:row>
      <xdr:rowOff>82550</xdr:rowOff>
    </xdr:to>
    <xdr:cxnSp macro="">
      <xdr:nvCxnSpPr>
        <xdr:cNvPr id="187" name="直線コネクタ 186"/>
        <xdr:cNvCxnSpPr/>
      </xdr:nvCxnSpPr>
      <xdr:spPr>
        <a:xfrm>
          <a:off x="4795520" y="105410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35560</xdr:rowOff>
    </xdr:from>
    <xdr:ext cx="761365" cy="259080"/>
    <xdr:sp macro="" textlink="">
      <xdr:nvSpPr>
        <xdr:cNvPr id="188" name="扶助費最大値テキスト"/>
        <xdr:cNvSpPr txBox="1"/>
      </xdr:nvSpPr>
      <xdr:spPr>
        <a:xfrm>
          <a:off x="4975860" y="8950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120650</xdr:rowOff>
    </xdr:from>
    <xdr:to xmlns:xdr="http://schemas.openxmlformats.org/drawingml/2006/spreadsheetDrawing">
      <xdr:col>24</xdr:col>
      <xdr:colOff>114300</xdr:colOff>
      <xdr:row>53</xdr:row>
      <xdr:rowOff>120650</xdr:rowOff>
    </xdr:to>
    <xdr:cxnSp macro="">
      <xdr:nvCxnSpPr>
        <xdr:cNvPr id="189" name="直線コネクタ 188"/>
        <xdr:cNvCxnSpPr/>
      </xdr:nvCxnSpPr>
      <xdr:spPr>
        <a:xfrm>
          <a:off x="4795520" y="92075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76200</xdr:rowOff>
    </xdr:from>
    <xdr:to xmlns:xdr="http://schemas.openxmlformats.org/drawingml/2006/spreadsheetDrawing">
      <xdr:col>24</xdr:col>
      <xdr:colOff>25400</xdr:colOff>
      <xdr:row>56</xdr:row>
      <xdr:rowOff>127000</xdr:rowOff>
    </xdr:to>
    <xdr:cxnSp macro="">
      <xdr:nvCxnSpPr>
        <xdr:cNvPr id="190" name="直線コネクタ 189"/>
        <xdr:cNvCxnSpPr/>
      </xdr:nvCxnSpPr>
      <xdr:spPr>
        <a:xfrm flipV="1">
          <a:off x="4036060" y="9677400"/>
          <a:ext cx="8509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41910</xdr:rowOff>
    </xdr:from>
    <xdr:ext cx="761365" cy="255270"/>
    <xdr:sp macro="" textlink="">
      <xdr:nvSpPr>
        <xdr:cNvPr id="191" name="扶助費平均値テキスト"/>
        <xdr:cNvSpPr txBox="1"/>
      </xdr:nvSpPr>
      <xdr:spPr>
        <a:xfrm>
          <a:off x="4975860" y="9471660"/>
          <a:ext cx="76136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25400</xdr:rowOff>
    </xdr:from>
    <xdr:to xmlns:xdr="http://schemas.openxmlformats.org/drawingml/2006/spreadsheetDrawing">
      <xdr:col>24</xdr:col>
      <xdr:colOff>76200</xdr:colOff>
      <xdr:row>56</xdr:row>
      <xdr:rowOff>127000</xdr:rowOff>
    </xdr:to>
    <xdr:sp macro="" textlink="">
      <xdr:nvSpPr>
        <xdr:cNvPr id="192" name="フローチャート: 判断 191"/>
        <xdr:cNvSpPr/>
      </xdr:nvSpPr>
      <xdr:spPr>
        <a:xfrm>
          <a:off x="4833620" y="96266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127000</xdr:rowOff>
    </xdr:from>
    <xdr:to xmlns:xdr="http://schemas.openxmlformats.org/drawingml/2006/spreadsheetDrawing">
      <xdr:col>19</xdr:col>
      <xdr:colOff>187325</xdr:colOff>
      <xdr:row>57</xdr:row>
      <xdr:rowOff>19050</xdr:rowOff>
    </xdr:to>
    <xdr:cxnSp macro="">
      <xdr:nvCxnSpPr>
        <xdr:cNvPr id="193" name="直線コネクタ 192"/>
        <xdr:cNvCxnSpPr/>
      </xdr:nvCxnSpPr>
      <xdr:spPr>
        <a:xfrm flipV="1">
          <a:off x="3136900" y="9728200"/>
          <a:ext cx="89916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88900</xdr:rowOff>
    </xdr:from>
    <xdr:to xmlns:xdr="http://schemas.openxmlformats.org/drawingml/2006/spreadsheetDrawing">
      <xdr:col>20</xdr:col>
      <xdr:colOff>38100</xdr:colOff>
      <xdr:row>57</xdr:row>
      <xdr:rowOff>19050</xdr:rowOff>
    </xdr:to>
    <xdr:sp macro="" textlink="">
      <xdr:nvSpPr>
        <xdr:cNvPr id="194" name="フローチャート: 判断 193"/>
        <xdr:cNvSpPr/>
      </xdr:nvSpPr>
      <xdr:spPr>
        <a:xfrm>
          <a:off x="3985260" y="96901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3810</xdr:rowOff>
    </xdr:from>
    <xdr:ext cx="732790" cy="259080"/>
    <xdr:sp macro="" textlink="">
      <xdr:nvSpPr>
        <xdr:cNvPr id="195" name="テキスト ボックス 194"/>
        <xdr:cNvSpPr txBox="1"/>
      </xdr:nvSpPr>
      <xdr:spPr>
        <a:xfrm>
          <a:off x="3652520" y="977646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19050</xdr:rowOff>
    </xdr:from>
    <xdr:to xmlns:xdr="http://schemas.openxmlformats.org/drawingml/2006/spreadsheetDrawing">
      <xdr:col>15</xdr:col>
      <xdr:colOff>98425</xdr:colOff>
      <xdr:row>57</xdr:row>
      <xdr:rowOff>107950</xdr:rowOff>
    </xdr:to>
    <xdr:cxnSp macro="">
      <xdr:nvCxnSpPr>
        <xdr:cNvPr id="196" name="直線コネクタ 195"/>
        <xdr:cNvCxnSpPr/>
      </xdr:nvCxnSpPr>
      <xdr:spPr>
        <a:xfrm flipV="1">
          <a:off x="2237740" y="9791700"/>
          <a:ext cx="89916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57150</xdr:rowOff>
    </xdr:from>
    <xdr:to xmlns:xdr="http://schemas.openxmlformats.org/drawingml/2006/spreadsheetDrawing">
      <xdr:col>15</xdr:col>
      <xdr:colOff>149225</xdr:colOff>
      <xdr:row>57</xdr:row>
      <xdr:rowOff>158750</xdr:rowOff>
    </xdr:to>
    <xdr:sp macro="" textlink="">
      <xdr:nvSpPr>
        <xdr:cNvPr id="197" name="フローチャート: 判断 196"/>
        <xdr:cNvSpPr/>
      </xdr:nvSpPr>
      <xdr:spPr>
        <a:xfrm>
          <a:off x="30861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143510</xdr:rowOff>
    </xdr:from>
    <xdr:ext cx="761365" cy="255270"/>
    <xdr:sp macro="" textlink="">
      <xdr:nvSpPr>
        <xdr:cNvPr id="198" name="テキスト ボックス 197"/>
        <xdr:cNvSpPr txBox="1"/>
      </xdr:nvSpPr>
      <xdr:spPr>
        <a:xfrm>
          <a:off x="2750820" y="99161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107950</xdr:rowOff>
    </xdr:from>
    <xdr:to xmlns:xdr="http://schemas.openxmlformats.org/drawingml/2006/spreadsheetDrawing">
      <xdr:col>11</xdr:col>
      <xdr:colOff>9525</xdr:colOff>
      <xdr:row>57</xdr:row>
      <xdr:rowOff>107950</xdr:rowOff>
    </xdr:to>
    <xdr:cxnSp macro="">
      <xdr:nvCxnSpPr>
        <xdr:cNvPr id="199" name="直線コネクタ 198"/>
        <xdr:cNvCxnSpPr/>
      </xdr:nvCxnSpPr>
      <xdr:spPr>
        <a:xfrm>
          <a:off x="1336040" y="9880600"/>
          <a:ext cx="901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19050</xdr:rowOff>
    </xdr:from>
    <xdr:to xmlns:xdr="http://schemas.openxmlformats.org/drawingml/2006/spreadsheetDrawing">
      <xdr:col>11</xdr:col>
      <xdr:colOff>60325</xdr:colOff>
      <xdr:row>57</xdr:row>
      <xdr:rowOff>120650</xdr:rowOff>
    </xdr:to>
    <xdr:sp macro="" textlink="">
      <xdr:nvSpPr>
        <xdr:cNvPr id="200" name="フローチャート: 判断 199"/>
        <xdr:cNvSpPr/>
      </xdr:nvSpPr>
      <xdr:spPr>
        <a:xfrm>
          <a:off x="2184400" y="97917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130810</xdr:rowOff>
    </xdr:from>
    <xdr:ext cx="758190" cy="259080"/>
    <xdr:sp macro="" textlink="">
      <xdr:nvSpPr>
        <xdr:cNvPr id="201" name="テキスト ボックス 200"/>
        <xdr:cNvSpPr txBox="1"/>
      </xdr:nvSpPr>
      <xdr:spPr>
        <a:xfrm>
          <a:off x="1851660" y="9560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19050</xdr:rowOff>
    </xdr:from>
    <xdr:to xmlns:xdr="http://schemas.openxmlformats.org/drawingml/2006/spreadsheetDrawing">
      <xdr:col>6</xdr:col>
      <xdr:colOff>171450</xdr:colOff>
      <xdr:row>57</xdr:row>
      <xdr:rowOff>120650</xdr:rowOff>
    </xdr:to>
    <xdr:sp macro="" textlink="">
      <xdr:nvSpPr>
        <xdr:cNvPr id="202" name="フローチャート: 判断 201"/>
        <xdr:cNvSpPr/>
      </xdr:nvSpPr>
      <xdr:spPr>
        <a:xfrm>
          <a:off x="128524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130810</xdr:rowOff>
    </xdr:from>
    <xdr:ext cx="758825" cy="259080"/>
    <xdr:sp macro="" textlink="">
      <xdr:nvSpPr>
        <xdr:cNvPr id="203" name="テキスト ボックス 202"/>
        <xdr:cNvSpPr txBox="1"/>
      </xdr:nvSpPr>
      <xdr:spPr>
        <a:xfrm>
          <a:off x="949960" y="9560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204" name="テキスト ボックス 203"/>
        <xdr:cNvSpPr txBox="1"/>
      </xdr:nvSpPr>
      <xdr:spPr>
        <a:xfrm>
          <a:off x="466852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817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8825" cy="259080"/>
    <xdr:sp macro="" textlink="">
      <xdr:nvSpPr>
        <xdr:cNvPr id="206" name="テキスト ボックス 205"/>
        <xdr:cNvSpPr txBox="1"/>
      </xdr:nvSpPr>
      <xdr:spPr>
        <a:xfrm>
          <a:off x="291846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1365" cy="259080"/>
    <xdr:sp macro="" textlink="">
      <xdr:nvSpPr>
        <xdr:cNvPr id="207" name="テキスト ボックス 206"/>
        <xdr:cNvSpPr txBox="1"/>
      </xdr:nvSpPr>
      <xdr:spPr>
        <a:xfrm>
          <a:off x="201676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8" name="テキスト ボックス 207"/>
        <xdr:cNvSpPr txBox="1"/>
      </xdr:nvSpPr>
      <xdr:spPr>
        <a:xfrm>
          <a:off x="11176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25400</xdr:rowOff>
    </xdr:from>
    <xdr:to xmlns:xdr="http://schemas.openxmlformats.org/drawingml/2006/spreadsheetDrawing">
      <xdr:col>24</xdr:col>
      <xdr:colOff>76200</xdr:colOff>
      <xdr:row>56</xdr:row>
      <xdr:rowOff>127000</xdr:rowOff>
    </xdr:to>
    <xdr:sp macro="" textlink="">
      <xdr:nvSpPr>
        <xdr:cNvPr id="209" name="楕円 208"/>
        <xdr:cNvSpPr/>
      </xdr:nvSpPr>
      <xdr:spPr>
        <a:xfrm>
          <a:off x="4833620" y="96266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168910</xdr:rowOff>
    </xdr:from>
    <xdr:ext cx="761365" cy="255270"/>
    <xdr:sp macro="" textlink="">
      <xdr:nvSpPr>
        <xdr:cNvPr id="210" name="扶助費該当値テキスト"/>
        <xdr:cNvSpPr txBox="1"/>
      </xdr:nvSpPr>
      <xdr:spPr>
        <a:xfrm>
          <a:off x="4975860" y="95986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76200</xdr:rowOff>
    </xdr:from>
    <xdr:to xmlns:xdr="http://schemas.openxmlformats.org/drawingml/2006/spreadsheetDrawing">
      <xdr:col>20</xdr:col>
      <xdr:colOff>38100</xdr:colOff>
      <xdr:row>57</xdr:row>
      <xdr:rowOff>6350</xdr:rowOff>
    </xdr:to>
    <xdr:sp macro="" textlink="">
      <xdr:nvSpPr>
        <xdr:cNvPr id="211" name="楕円 210"/>
        <xdr:cNvSpPr/>
      </xdr:nvSpPr>
      <xdr:spPr>
        <a:xfrm>
          <a:off x="3985260" y="96774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16510</xdr:rowOff>
    </xdr:from>
    <xdr:ext cx="732790" cy="259080"/>
    <xdr:sp macro="" textlink="">
      <xdr:nvSpPr>
        <xdr:cNvPr id="212" name="テキスト ボックス 211"/>
        <xdr:cNvSpPr txBox="1"/>
      </xdr:nvSpPr>
      <xdr:spPr>
        <a:xfrm>
          <a:off x="3652520" y="944626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139700</xdr:rowOff>
    </xdr:from>
    <xdr:to xmlns:xdr="http://schemas.openxmlformats.org/drawingml/2006/spreadsheetDrawing">
      <xdr:col>15</xdr:col>
      <xdr:colOff>149225</xdr:colOff>
      <xdr:row>57</xdr:row>
      <xdr:rowOff>69850</xdr:rowOff>
    </xdr:to>
    <xdr:sp macro="" textlink="">
      <xdr:nvSpPr>
        <xdr:cNvPr id="213" name="楕円 212"/>
        <xdr:cNvSpPr/>
      </xdr:nvSpPr>
      <xdr:spPr>
        <a:xfrm>
          <a:off x="30861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80010</xdr:rowOff>
    </xdr:from>
    <xdr:ext cx="761365" cy="259080"/>
    <xdr:sp macro="" textlink="">
      <xdr:nvSpPr>
        <xdr:cNvPr id="214" name="テキスト ボックス 213"/>
        <xdr:cNvSpPr txBox="1"/>
      </xdr:nvSpPr>
      <xdr:spPr>
        <a:xfrm>
          <a:off x="2750820" y="950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57150</xdr:rowOff>
    </xdr:from>
    <xdr:to xmlns:xdr="http://schemas.openxmlformats.org/drawingml/2006/spreadsheetDrawing">
      <xdr:col>11</xdr:col>
      <xdr:colOff>60325</xdr:colOff>
      <xdr:row>57</xdr:row>
      <xdr:rowOff>158750</xdr:rowOff>
    </xdr:to>
    <xdr:sp macro="" textlink="">
      <xdr:nvSpPr>
        <xdr:cNvPr id="215" name="楕円 214"/>
        <xdr:cNvSpPr/>
      </xdr:nvSpPr>
      <xdr:spPr>
        <a:xfrm>
          <a:off x="2184400" y="98298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143510</xdr:rowOff>
    </xdr:from>
    <xdr:ext cx="758190" cy="255270"/>
    <xdr:sp macro="" textlink="">
      <xdr:nvSpPr>
        <xdr:cNvPr id="216" name="テキスト ボックス 215"/>
        <xdr:cNvSpPr txBox="1"/>
      </xdr:nvSpPr>
      <xdr:spPr>
        <a:xfrm>
          <a:off x="1851660" y="99161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57150</xdr:rowOff>
    </xdr:from>
    <xdr:to xmlns:xdr="http://schemas.openxmlformats.org/drawingml/2006/spreadsheetDrawing">
      <xdr:col>6</xdr:col>
      <xdr:colOff>171450</xdr:colOff>
      <xdr:row>57</xdr:row>
      <xdr:rowOff>158750</xdr:rowOff>
    </xdr:to>
    <xdr:sp macro="" textlink="">
      <xdr:nvSpPr>
        <xdr:cNvPr id="217" name="楕円 216"/>
        <xdr:cNvSpPr/>
      </xdr:nvSpPr>
      <xdr:spPr>
        <a:xfrm>
          <a:off x="128524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143510</xdr:rowOff>
    </xdr:from>
    <xdr:ext cx="758825" cy="255270"/>
    <xdr:sp macro="" textlink="">
      <xdr:nvSpPr>
        <xdr:cNvPr id="218" name="テキスト ボックス 217"/>
        <xdr:cNvSpPr txBox="1"/>
      </xdr:nvSpPr>
      <xdr:spPr>
        <a:xfrm>
          <a:off x="949960" y="991616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60348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29740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29740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900682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900682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6400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6400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60348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61744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68348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72158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下水道事業特別会計においては、使用料、受益者負担金が増額となったことに加え、雨水排水路整備事業が大幅に増額となり、下水道事業債の対象となる事業費支弁人件費も大幅に増額となったこと、また非適債事業が減額となったことにより、繰出金が減額となった。公営企業会計においては、経費の削減に加え、独立採算の原則を踏まえ料金等の適正化を図るなど、一般会計による負担を低減させるよう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4640" cy="225425"/>
    <xdr:sp macro="" textlink="">
      <xdr:nvSpPr>
        <xdr:cNvPr id="230" name="テキスト ボックス 229"/>
        <xdr:cNvSpPr txBox="1"/>
      </xdr:nvSpPr>
      <xdr:spPr>
        <a:xfrm>
          <a:off x="1256538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4190" cy="255270"/>
    <xdr:sp macro="" textlink="">
      <xdr:nvSpPr>
        <xdr:cNvPr id="232" name="テキスト ボックス 231"/>
        <xdr:cNvSpPr txBox="1"/>
      </xdr:nvSpPr>
      <xdr:spPr>
        <a:xfrm>
          <a:off x="1208786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3" name="直線コネクタ 232"/>
        <xdr:cNvCxnSpPr/>
      </xdr:nvCxnSpPr>
      <xdr:spPr>
        <a:xfrm>
          <a:off x="12603480" y="1060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4190" cy="259080"/>
    <xdr:sp macro="" textlink="">
      <xdr:nvSpPr>
        <xdr:cNvPr id="234" name="テキスト ボックス 233"/>
        <xdr:cNvSpPr txBox="1"/>
      </xdr:nvSpPr>
      <xdr:spPr>
        <a:xfrm>
          <a:off x="1208786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5" name="直線コネクタ 234"/>
        <xdr:cNvCxnSpPr/>
      </xdr:nvCxnSpPr>
      <xdr:spPr>
        <a:xfrm>
          <a:off x="12603480" y="1022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4190" cy="259080"/>
    <xdr:sp macro="" textlink="">
      <xdr:nvSpPr>
        <xdr:cNvPr id="236" name="テキスト ボックス 235"/>
        <xdr:cNvSpPr txBox="1"/>
      </xdr:nvSpPr>
      <xdr:spPr>
        <a:xfrm>
          <a:off x="1208786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7" name="直線コネクタ 236"/>
        <xdr:cNvCxnSpPr/>
      </xdr:nvCxnSpPr>
      <xdr:spPr>
        <a:xfrm>
          <a:off x="12603480" y="984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4190" cy="255270"/>
    <xdr:sp macro="" textlink="">
      <xdr:nvSpPr>
        <xdr:cNvPr id="238" name="テキスト ボックス 237"/>
        <xdr:cNvSpPr txBox="1"/>
      </xdr:nvSpPr>
      <xdr:spPr>
        <a:xfrm>
          <a:off x="12087860" y="9700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9" name="直線コネクタ 238"/>
        <xdr:cNvCxnSpPr/>
      </xdr:nvCxnSpPr>
      <xdr:spPr>
        <a:xfrm>
          <a:off x="12603480" y="946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4190" cy="259080"/>
    <xdr:sp macro="" textlink="">
      <xdr:nvSpPr>
        <xdr:cNvPr id="240" name="テキスト ボックス 239"/>
        <xdr:cNvSpPr txBox="1"/>
      </xdr:nvSpPr>
      <xdr:spPr>
        <a:xfrm>
          <a:off x="1208786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1" name="直線コネクタ 240"/>
        <xdr:cNvCxnSpPr/>
      </xdr:nvCxnSpPr>
      <xdr:spPr>
        <a:xfrm>
          <a:off x="12603480" y="908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4190" cy="259080"/>
    <xdr:sp macro="" textlink="">
      <xdr:nvSpPr>
        <xdr:cNvPr id="242" name="テキスト ボックス 241"/>
        <xdr:cNvSpPr txBox="1"/>
      </xdr:nvSpPr>
      <xdr:spPr>
        <a:xfrm>
          <a:off x="1208786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60348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4190" cy="255270"/>
    <xdr:sp macro="" textlink="">
      <xdr:nvSpPr>
        <xdr:cNvPr id="244" name="テキスト ボックス 243"/>
        <xdr:cNvSpPr txBox="1"/>
      </xdr:nvSpPr>
      <xdr:spPr>
        <a:xfrm>
          <a:off x="1208786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60348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168910</xdr:rowOff>
    </xdr:from>
    <xdr:to xmlns:xdr="http://schemas.openxmlformats.org/drawingml/2006/spreadsheetDrawing">
      <xdr:col>82</xdr:col>
      <xdr:colOff>107950</xdr:colOff>
      <xdr:row>60</xdr:row>
      <xdr:rowOff>142240</xdr:rowOff>
    </xdr:to>
    <xdr:cxnSp macro="">
      <xdr:nvCxnSpPr>
        <xdr:cNvPr id="246" name="直線コネクタ 245"/>
        <xdr:cNvCxnSpPr/>
      </xdr:nvCxnSpPr>
      <xdr:spPr>
        <a:xfrm flipV="1">
          <a:off x="16718280" y="9255760"/>
          <a:ext cx="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114300</xdr:rowOff>
    </xdr:from>
    <xdr:ext cx="761365" cy="259080"/>
    <xdr:sp macro="" textlink="">
      <xdr:nvSpPr>
        <xdr:cNvPr id="247" name="その他最小値テキスト"/>
        <xdr:cNvSpPr txBox="1"/>
      </xdr:nvSpPr>
      <xdr:spPr>
        <a:xfrm>
          <a:off x="16807180" y="10401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142240</xdr:rowOff>
    </xdr:from>
    <xdr:to xmlns:xdr="http://schemas.openxmlformats.org/drawingml/2006/spreadsheetDrawing">
      <xdr:col>82</xdr:col>
      <xdr:colOff>196850</xdr:colOff>
      <xdr:row>60</xdr:row>
      <xdr:rowOff>142240</xdr:rowOff>
    </xdr:to>
    <xdr:cxnSp macro="">
      <xdr:nvCxnSpPr>
        <xdr:cNvPr id="248" name="直線コネクタ 247"/>
        <xdr:cNvCxnSpPr/>
      </xdr:nvCxnSpPr>
      <xdr:spPr>
        <a:xfrm>
          <a:off x="16629380" y="1042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83820</xdr:rowOff>
    </xdr:from>
    <xdr:ext cx="761365" cy="259080"/>
    <xdr:sp macro="" textlink="">
      <xdr:nvSpPr>
        <xdr:cNvPr id="249" name="その他最大値テキスト"/>
        <xdr:cNvSpPr txBox="1"/>
      </xdr:nvSpPr>
      <xdr:spPr>
        <a:xfrm>
          <a:off x="16807180" y="8999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168910</xdr:rowOff>
    </xdr:from>
    <xdr:to xmlns:xdr="http://schemas.openxmlformats.org/drawingml/2006/spreadsheetDrawing">
      <xdr:col>82</xdr:col>
      <xdr:colOff>196850</xdr:colOff>
      <xdr:row>53</xdr:row>
      <xdr:rowOff>168910</xdr:rowOff>
    </xdr:to>
    <xdr:cxnSp macro="">
      <xdr:nvCxnSpPr>
        <xdr:cNvPr id="250" name="直線コネクタ 249"/>
        <xdr:cNvCxnSpPr/>
      </xdr:nvCxnSpPr>
      <xdr:spPr>
        <a:xfrm>
          <a:off x="1662938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153670</xdr:rowOff>
    </xdr:from>
    <xdr:to xmlns:xdr="http://schemas.openxmlformats.org/drawingml/2006/spreadsheetDrawing">
      <xdr:col>82</xdr:col>
      <xdr:colOff>107950</xdr:colOff>
      <xdr:row>58</xdr:row>
      <xdr:rowOff>111760</xdr:rowOff>
    </xdr:to>
    <xdr:cxnSp macro="">
      <xdr:nvCxnSpPr>
        <xdr:cNvPr id="251" name="直線コネクタ 250"/>
        <xdr:cNvCxnSpPr/>
      </xdr:nvCxnSpPr>
      <xdr:spPr>
        <a:xfrm flipV="1">
          <a:off x="15869920" y="9926320"/>
          <a:ext cx="84836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8890</xdr:rowOff>
    </xdr:from>
    <xdr:ext cx="761365" cy="255270"/>
    <xdr:sp macro="" textlink="">
      <xdr:nvSpPr>
        <xdr:cNvPr id="252" name="その他平均値テキスト"/>
        <xdr:cNvSpPr txBox="1"/>
      </xdr:nvSpPr>
      <xdr:spPr>
        <a:xfrm>
          <a:off x="16807180" y="9438640"/>
          <a:ext cx="76136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163830</xdr:rowOff>
    </xdr:from>
    <xdr:to xmlns:xdr="http://schemas.openxmlformats.org/drawingml/2006/spreadsheetDrawing">
      <xdr:col>82</xdr:col>
      <xdr:colOff>158750</xdr:colOff>
      <xdr:row>56</xdr:row>
      <xdr:rowOff>93980</xdr:rowOff>
    </xdr:to>
    <xdr:sp macro="" textlink="">
      <xdr:nvSpPr>
        <xdr:cNvPr id="253" name="フローチャート: 判断 252"/>
        <xdr:cNvSpPr/>
      </xdr:nvSpPr>
      <xdr:spPr>
        <a:xfrm>
          <a:off x="1666748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20320</xdr:rowOff>
    </xdr:from>
    <xdr:to xmlns:xdr="http://schemas.openxmlformats.org/drawingml/2006/spreadsheetDrawing">
      <xdr:col>78</xdr:col>
      <xdr:colOff>69850</xdr:colOff>
      <xdr:row>58</xdr:row>
      <xdr:rowOff>111760</xdr:rowOff>
    </xdr:to>
    <xdr:cxnSp macro="">
      <xdr:nvCxnSpPr>
        <xdr:cNvPr id="254" name="直線コネクタ 253"/>
        <xdr:cNvCxnSpPr/>
      </xdr:nvCxnSpPr>
      <xdr:spPr>
        <a:xfrm>
          <a:off x="14968220" y="9964420"/>
          <a:ext cx="9017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30480</xdr:rowOff>
    </xdr:from>
    <xdr:to xmlns:xdr="http://schemas.openxmlformats.org/drawingml/2006/spreadsheetDrawing">
      <xdr:col>78</xdr:col>
      <xdr:colOff>120650</xdr:colOff>
      <xdr:row>56</xdr:row>
      <xdr:rowOff>132080</xdr:rowOff>
    </xdr:to>
    <xdr:sp macro="" textlink="">
      <xdr:nvSpPr>
        <xdr:cNvPr id="255" name="フローチャート: 判断 254"/>
        <xdr:cNvSpPr/>
      </xdr:nvSpPr>
      <xdr:spPr>
        <a:xfrm>
          <a:off x="1581912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142240</xdr:rowOff>
    </xdr:from>
    <xdr:ext cx="736600" cy="259080"/>
    <xdr:sp macro="" textlink="">
      <xdr:nvSpPr>
        <xdr:cNvPr id="256" name="テキスト ボックス 255"/>
        <xdr:cNvSpPr txBox="1"/>
      </xdr:nvSpPr>
      <xdr:spPr>
        <a:xfrm>
          <a:off x="15483840" y="9400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5080</xdr:rowOff>
    </xdr:from>
    <xdr:to xmlns:xdr="http://schemas.openxmlformats.org/drawingml/2006/spreadsheetDrawing">
      <xdr:col>73</xdr:col>
      <xdr:colOff>180975</xdr:colOff>
      <xdr:row>58</xdr:row>
      <xdr:rowOff>20320</xdr:rowOff>
    </xdr:to>
    <xdr:cxnSp macro="">
      <xdr:nvCxnSpPr>
        <xdr:cNvPr id="257" name="直線コネクタ 256"/>
        <xdr:cNvCxnSpPr/>
      </xdr:nvCxnSpPr>
      <xdr:spPr>
        <a:xfrm>
          <a:off x="14069060" y="9949180"/>
          <a:ext cx="89916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160020</xdr:rowOff>
    </xdr:from>
    <xdr:to xmlns:xdr="http://schemas.openxmlformats.org/drawingml/2006/spreadsheetDrawing">
      <xdr:col>74</xdr:col>
      <xdr:colOff>31750</xdr:colOff>
      <xdr:row>57</xdr:row>
      <xdr:rowOff>90170</xdr:rowOff>
    </xdr:to>
    <xdr:sp macro="" textlink="">
      <xdr:nvSpPr>
        <xdr:cNvPr id="258" name="フローチャート: 判断 257"/>
        <xdr:cNvSpPr/>
      </xdr:nvSpPr>
      <xdr:spPr>
        <a:xfrm>
          <a:off x="14917420" y="976122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100330</xdr:rowOff>
    </xdr:from>
    <xdr:ext cx="762000" cy="255270"/>
    <xdr:sp macro="" textlink="">
      <xdr:nvSpPr>
        <xdr:cNvPr id="259" name="テキスト ボックス 258"/>
        <xdr:cNvSpPr txBox="1"/>
      </xdr:nvSpPr>
      <xdr:spPr>
        <a:xfrm>
          <a:off x="14584680" y="95300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5080</xdr:rowOff>
    </xdr:from>
    <xdr:to xmlns:xdr="http://schemas.openxmlformats.org/drawingml/2006/spreadsheetDrawing">
      <xdr:col>69</xdr:col>
      <xdr:colOff>92075</xdr:colOff>
      <xdr:row>58</xdr:row>
      <xdr:rowOff>111760</xdr:rowOff>
    </xdr:to>
    <xdr:cxnSp macro="">
      <xdr:nvCxnSpPr>
        <xdr:cNvPr id="260" name="直線コネクタ 259"/>
        <xdr:cNvCxnSpPr/>
      </xdr:nvCxnSpPr>
      <xdr:spPr>
        <a:xfrm flipV="1">
          <a:off x="13169900" y="9949180"/>
          <a:ext cx="89916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49530</xdr:rowOff>
    </xdr:from>
    <xdr:to xmlns:xdr="http://schemas.openxmlformats.org/drawingml/2006/spreadsheetDrawing">
      <xdr:col>69</xdr:col>
      <xdr:colOff>142875</xdr:colOff>
      <xdr:row>57</xdr:row>
      <xdr:rowOff>151130</xdr:rowOff>
    </xdr:to>
    <xdr:sp macro="" textlink="">
      <xdr:nvSpPr>
        <xdr:cNvPr id="261" name="フローチャート: 判断 260"/>
        <xdr:cNvSpPr/>
      </xdr:nvSpPr>
      <xdr:spPr>
        <a:xfrm>
          <a:off x="1401826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161290</xdr:rowOff>
    </xdr:from>
    <xdr:ext cx="758190" cy="259080"/>
    <xdr:sp macro="" textlink="">
      <xdr:nvSpPr>
        <xdr:cNvPr id="262" name="テキスト ボックス 261"/>
        <xdr:cNvSpPr txBox="1"/>
      </xdr:nvSpPr>
      <xdr:spPr>
        <a:xfrm>
          <a:off x="13682980" y="95910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72390</xdr:rowOff>
    </xdr:from>
    <xdr:to xmlns:xdr="http://schemas.openxmlformats.org/drawingml/2006/spreadsheetDrawing">
      <xdr:col>65</xdr:col>
      <xdr:colOff>53975</xdr:colOff>
      <xdr:row>58</xdr:row>
      <xdr:rowOff>2540</xdr:rowOff>
    </xdr:to>
    <xdr:sp macro="" textlink="">
      <xdr:nvSpPr>
        <xdr:cNvPr id="263" name="フローチャート: 判断 262"/>
        <xdr:cNvSpPr/>
      </xdr:nvSpPr>
      <xdr:spPr>
        <a:xfrm>
          <a:off x="13116560" y="98450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12700</xdr:rowOff>
    </xdr:from>
    <xdr:ext cx="761365" cy="259080"/>
    <xdr:sp macro="" textlink="">
      <xdr:nvSpPr>
        <xdr:cNvPr id="264" name="テキスト ボックス 263"/>
        <xdr:cNvSpPr txBox="1"/>
      </xdr:nvSpPr>
      <xdr:spPr>
        <a:xfrm>
          <a:off x="12783820" y="9613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4998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8825" cy="259080"/>
    <xdr:sp macro="" textlink="">
      <xdr:nvSpPr>
        <xdr:cNvPr id="266" name="テキスト ボックス 265"/>
        <xdr:cNvSpPr txBox="1"/>
      </xdr:nvSpPr>
      <xdr:spPr>
        <a:xfrm>
          <a:off x="1565148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8825" cy="259080"/>
    <xdr:sp macro="" textlink="">
      <xdr:nvSpPr>
        <xdr:cNvPr id="267" name="テキスト ボックス 266"/>
        <xdr:cNvSpPr txBox="1"/>
      </xdr:nvSpPr>
      <xdr:spPr>
        <a:xfrm>
          <a:off x="1474978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850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8190" cy="259080"/>
    <xdr:sp macro="" textlink="">
      <xdr:nvSpPr>
        <xdr:cNvPr id="269" name="テキスト ボックス 268"/>
        <xdr:cNvSpPr txBox="1"/>
      </xdr:nvSpPr>
      <xdr:spPr>
        <a:xfrm>
          <a:off x="1294892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102870</xdr:rowOff>
    </xdr:from>
    <xdr:to xmlns:xdr="http://schemas.openxmlformats.org/drawingml/2006/spreadsheetDrawing">
      <xdr:col>82</xdr:col>
      <xdr:colOff>158750</xdr:colOff>
      <xdr:row>58</xdr:row>
      <xdr:rowOff>33020</xdr:rowOff>
    </xdr:to>
    <xdr:sp macro="" textlink="">
      <xdr:nvSpPr>
        <xdr:cNvPr id="270" name="楕円 269"/>
        <xdr:cNvSpPr/>
      </xdr:nvSpPr>
      <xdr:spPr>
        <a:xfrm>
          <a:off x="1666748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74930</xdr:rowOff>
    </xdr:from>
    <xdr:ext cx="761365" cy="255270"/>
    <xdr:sp macro="" textlink="">
      <xdr:nvSpPr>
        <xdr:cNvPr id="271" name="その他該当値テキスト"/>
        <xdr:cNvSpPr txBox="1"/>
      </xdr:nvSpPr>
      <xdr:spPr>
        <a:xfrm>
          <a:off x="16807180" y="984758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60960</xdr:rowOff>
    </xdr:from>
    <xdr:to xmlns:xdr="http://schemas.openxmlformats.org/drawingml/2006/spreadsheetDrawing">
      <xdr:col>78</xdr:col>
      <xdr:colOff>120650</xdr:colOff>
      <xdr:row>58</xdr:row>
      <xdr:rowOff>162560</xdr:rowOff>
    </xdr:to>
    <xdr:sp macro="" textlink="">
      <xdr:nvSpPr>
        <xdr:cNvPr id="272" name="楕円 271"/>
        <xdr:cNvSpPr/>
      </xdr:nvSpPr>
      <xdr:spPr>
        <a:xfrm>
          <a:off x="1581912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147320</xdr:rowOff>
    </xdr:from>
    <xdr:ext cx="736600" cy="259080"/>
    <xdr:sp macro="" textlink="">
      <xdr:nvSpPr>
        <xdr:cNvPr id="273" name="テキスト ボックス 272"/>
        <xdr:cNvSpPr txBox="1"/>
      </xdr:nvSpPr>
      <xdr:spPr>
        <a:xfrm>
          <a:off x="15483840" y="10091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140970</xdr:rowOff>
    </xdr:from>
    <xdr:to xmlns:xdr="http://schemas.openxmlformats.org/drawingml/2006/spreadsheetDrawing">
      <xdr:col>74</xdr:col>
      <xdr:colOff>31750</xdr:colOff>
      <xdr:row>58</xdr:row>
      <xdr:rowOff>71120</xdr:rowOff>
    </xdr:to>
    <xdr:sp macro="" textlink="">
      <xdr:nvSpPr>
        <xdr:cNvPr id="274" name="楕円 273"/>
        <xdr:cNvSpPr/>
      </xdr:nvSpPr>
      <xdr:spPr>
        <a:xfrm>
          <a:off x="14917420" y="99136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55880</xdr:rowOff>
    </xdr:from>
    <xdr:ext cx="762000" cy="259080"/>
    <xdr:sp macro="" textlink="">
      <xdr:nvSpPr>
        <xdr:cNvPr id="275" name="テキスト ボックス 274"/>
        <xdr:cNvSpPr txBox="1"/>
      </xdr:nvSpPr>
      <xdr:spPr>
        <a:xfrm>
          <a:off x="14584680" y="9999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125730</xdr:rowOff>
    </xdr:from>
    <xdr:to xmlns:xdr="http://schemas.openxmlformats.org/drawingml/2006/spreadsheetDrawing">
      <xdr:col>69</xdr:col>
      <xdr:colOff>142875</xdr:colOff>
      <xdr:row>58</xdr:row>
      <xdr:rowOff>55880</xdr:rowOff>
    </xdr:to>
    <xdr:sp macro="" textlink="">
      <xdr:nvSpPr>
        <xdr:cNvPr id="276" name="楕円 275"/>
        <xdr:cNvSpPr/>
      </xdr:nvSpPr>
      <xdr:spPr>
        <a:xfrm>
          <a:off x="1401826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40640</xdr:rowOff>
    </xdr:from>
    <xdr:ext cx="758190" cy="255270"/>
    <xdr:sp macro="" textlink="">
      <xdr:nvSpPr>
        <xdr:cNvPr id="277" name="テキスト ボックス 276"/>
        <xdr:cNvSpPr txBox="1"/>
      </xdr:nvSpPr>
      <xdr:spPr>
        <a:xfrm>
          <a:off x="13682980" y="998474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60960</xdr:rowOff>
    </xdr:from>
    <xdr:to xmlns:xdr="http://schemas.openxmlformats.org/drawingml/2006/spreadsheetDrawing">
      <xdr:col>65</xdr:col>
      <xdr:colOff>53975</xdr:colOff>
      <xdr:row>58</xdr:row>
      <xdr:rowOff>162560</xdr:rowOff>
    </xdr:to>
    <xdr:sp macro="" textlink="">
      <xdr:nvSpPr>
        <xdr:cNvPr id="278" name="楕円 277"/>
        <xdr:cNvSpPr/>
      </xdr:nvSpPr>
      <xdr:spPr>
        <a:xfrm>
          <a:off x="13116560" y="100050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147320</xdr:rowOff>
    </xdr:from>
    <xdr:ext cx="761365" cy="259080"/>
    <xdr:sp macro="" textlink="">
      <xdr:nvSpPr>
        <xdr:cNvPr id="279" name="テキスト ボックス 278"/>
        <xdr:cNvSpPr txBox="1"/>
      </xdr:nvSpPr>
      <xdr:spPr>
        <a:xfrm>
          <a:off x="12783820" y="10091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60348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29740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29740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900682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900682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6400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6400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60348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61744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68348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72158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類似団体平均値が年々高くなる一方、当市における数値は改善傾向にある。平成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には行財政改革実施計画における事務事業の見直しを図り、補助事業の廃止・縮減を進めたことにより、比率は改善されてきている。しかしながら、過去から経常的に継続事業としている補助事業や、類似事業の整理統合といった課題が残っており、コロナ禍で実施していなかった事業等についても必要性を再確認のうえ効果検証し、さらなる見直しを進める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4640" cy="225425"/>
    <xdr:sp macro="" textlink="">
      <xdr:nvSpPr>
        <xdr:cNvPr id="291" name="テキスト ボックス 290"/>
        <xdr:cNvSpPr txBox="1"/>
      </xdr:nvSpPr>
      <xdr:spPr>
        <a:xfrm>
          <a:off x="1256538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60348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4190" cy="255270"/>
    <xdr:sp macro="" textlink="">
      <xdr:nvSpPr>
        <xdr:cNvPr id="293" name="テキスト ボックス 292"/>
        <xdr:cNvSpPr txBox="1"/>
      </xdr:nvSpPr>
      <xdr:spPr>
        <a:xfrm>
          <a:off x="1208786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603480" y="7099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4190" cy="255270"/>
    <xdr:sp macro="" textlink="">
      <xdr:nvSpPr>
        <xdr:cNvPr id="295" name="テキスト ボックス 294"/>
        <xdr:cNvSpPr txBox="1"/>
      </xdr:nvSpPr>
      <xdr:spPr>
        <a:xfrm>
          <a:off x="12087860" y="6957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603480" y="6642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4190" cy="255270"/>
    <xdr:sp macro="" textlink="">
      <xdr:nvSpPr>
        <xdr:cNvPr id="297" name="テキスト ボックス 296"/>
        <xdr:cNvSpPr txBox="1"/>
      </xdr:nvSpPr>
      <xdr:spPr>
        <a:xfrm>
          <a:off x="12087860" y="6499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603480" y="6184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4190" cy="255270"/>
    <xdr:sp macro="" textlink="">
      <xdr:nvSpPr>
        <xdr:cNvPr id="299" name="テキスト ボックス 298"/>
        <xdr:cNvSpPr txBox="1"/>
      </xdr:nvSpPr>
      <xdr:spPr>
        <a:xfrm>
          <a:off x="12087860" y="6042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603480" y="5727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4190" cy="255270"/>
    <xdr:sp macro="" textlink="">
      <xdr:nvSpPr>
        <xdr:cNvPr id="301" name="テキスト ボックス 300"/>
        <xdr:cNvSpPr txBox="1"/>
      </xdr:nvSpPr>
      <xdr:spPr>
        <a:xfrm>
          <a:off x="12087860" y="5585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60348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60348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86360</xdr:rowOff>
    </xdr:from>
    <xdr:to xmlns:xdr="http://schemas.openxmlformats.org/drawingml/2006/spreadsheetDrawing">
      <xdr:col>82</xdr:col>
      <xdr:colOff>107950</xdr:colOff>
      <xdr:row>40</xdr:row>
      <xdr:rowOff>145415</xdr:rowOff>
    </xdr:to>
    <xdr:cxnSp macro="">
      <xdr:nvCxnSpPr>
        <xdr:cNvPr id="304" name="直線コネクタ 303"/>
        <xdr:cNvCxnSpPr/>
      </xdr:nvCxnSpPr>
      <xdr:spPr>
        <a:xfrm flipV="1">
          <a:off x="16718280" y="5915660"/>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117475</xdr:rowOff>
    </xdr:from>
    <xdr:ext cx="761365" cy="259080"/>
    <xdr:sp macro="" textlink="">
      <xdr:nvSpPr>
        <xdr:cNvPr id="305" name="補助費等最小値テキスト"/>
        <xdr:cNvSpPr txBox="1"/>
      </xdr:nvSpPr>
      <xdr:spPr>
        <a:xfrm>
          <a:off x="16807180" y="69754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145415</xdr:rowOff>
    </xdr:from>
    <xdr:to xmlns:xdr="http://schemas.openxmlformats.org/drawingml/2006/spreadsheetDrawing">
      <xdr:col>82</xdr:col>
      <xdr:colOff>196850</xdr:colOff>
      <xdr:row>40</xdr:row>
      <xdr:rowOff>145415</xdr:rowOff>
    </xdr:to>
    <xdr:cxnSp macro="">
      <xdr:nvCxnSpPr>
        <xdr:cNvPr id="306" name="直線コネクタ 305"/>
        <xdr:cNvCxnSpPr/>
      </xdr:nvCxnSpPr>
      <xdr:spPr>
        <a:xfrm>
          <a:off x="16629380" y="7003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635</xdr:rowOff>
    </xdr:from>
    <xdr:ext cx="761365" cy="259080"/>
    <xdr:sp macro="" textlink="">
      <xdr:nvSpPr>
        <xdr:cNvPr id="307" name="補助費等最大値テキスト"/>
        <xdr:cNvSpPr txBox="1"/>
      </xdr:nvSpPr>
      <xdr:spPr>
        <a:xfrm>
          <a:off x="16807180" y="56584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86360</xdr:rowOff>
    </xdr:from>
    <xdr:to xmlns:xdr="http://schemas.openxmlformats.org/drawingml/2006/spreadsheetDrawing">
      <xdr:col>82</xdr:col>
      <xdr:colOff>196850</xdr:colOff>
      <xdr:row>34</xdr:row>
      <xdr:rowOff>86360</xdr:rowOff>
    </xdr:to>
    <xdr:cxnSp macro="">
      <xdr:nvCxnSpPr>
        <xdr:cNvPr id="308" name="直線コネクタ 307"/>
        <xdr:cNvCxnSpPr/>
      </xdr:nvCxnSpPr>
      <xdr:spPr>
        <a:xfrm>
          <a:off x="16629380" y="59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129540</xdr:rowOff>
    </xdr:from>
    <xdr:to xmlns:xdr="http://schemas.openxmlformats.org/drawingml/2006/spreadsheetDrawing">
      <xdr:col>82</xdr:col>
      <xdr:colOff>107950</xdr:colOff>
      <xdr:row>36</xdr:row>
      <xdr:rowOff>44450</xdr:rowOff>
    </xdr:to>
    <xdr:cxnSp macro="">
      <xdr:nvCxnSpPr>
        <xdr:cNvPr id="309" name="直線コネクタ 308"/>
        <xdr:cNvCxnSpPr/>
      </xdr:nvCxnSpPr>
      <xdr:spPr>
        <a:xfrm flipV="1">
          <a:off x="15869920" y="6130290"/>
          <a:ext cx="84836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102870</xdr:rowOff>
    </xdr:from>
    <xdr:ext cx="761365" cy="259080"/>
    <xdr:sp macro="" textlink="">
      <xdr:nvSpPr>
        <xdr:cNvPr id="310" name="補助費等平均値テキスト"/>
        <xdr:cNvSpPr txBox="1"/>
      </xdr:nvSpPr>
      <xdr:spPr>
        <a:xfrm>
          <a:off x="16807180" y="62750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130810</xdr:rowOff>
    </xdr:from>
    <xdr:to xmlns:xdr="http://schemas.openxmlformats.org/drawingml/2006/spreadsheetDrawing">
      <xdr:col>82</xdr:col>
      <xdr:colOff>158750</xdr:colOff>
      <xdr:row>37</xdr:row>
      <xdr:rowOff>60960</xdr:rowOff>
    </xdr:to>
    <xdr:sp macro="" textlink="">
      <xdr:nvSpPr>
        <xdr:cNvPr id="311" name="フローチャート: 判断 310"/>
        <xdr:cNvSpPr/>
      </xdr:nvSpPr>
      <xdr:spPr>
        <a:xfrm>
          <a:off x="1666748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44450</xdr:rowOff>
    </xdr:from>
    <xdr:to xmlns:xdr="http://schemas.openxmlformats.org/drawingml/2006/spreadsheetDrawing">
      <xdr:col>78</xdr:col>
      <xdr:colOff>69850</xdr:colOff>
      <xdr:row>36</xdr:row>
      <xdr:rowOff>86360</xdr:rowOff>
    </xdr:to>
    <xdr:cxnSp macro="">
      <xdr:nvCxnSpPr>
        <xdr:cNvPr id="312" name="直線コネクタ 311"/>
        <xdr:cNvCxnSpPr/>
      </xdr:nvCxnSpPr>
      <xdr:spPr>
        <a:xfrm flipV="1">
          <a:off x="14968220" y="6216650"/>
          <a:ext cx="9017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14605</xdr:rowOff>
    </xdr:from>
    <xdr:to xmlns:xdr="http://schemas.openxmlformats.org/drawingml/2006/spreadsheetDrawing">
      <xdr:col>78</xdr:col>
      <xdr:colOff>120650</xdr:colOff>
      <xdr:row>37</xdr:row>
      <xdr:rowOff>116205</xdr:rowOff>
    </xdr:to>
    <xdr:sp macro="" textlink="">
      <xdr:nvSpPr>
        <xdr:cNvPr id="313" name="フローチャート: 判断 312"/>
        <xdr:cNvSpPr/>
      </xdr:nvSpPr>
      <xdr:spPr>
        <a:xfrm>
          <a:off x="1581912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100965</xdr:rowOff>
    </xdr:from>
    <xdr:ext cx="736600" cy="255270"/>
    <xdr:sp macro="" textlink="">
      <xdr:nvSpPr>
        <xdr:cNvPr id="314" name="テキスト ボックス 313"/>
        <xdr:cNvSpPr txBox="1"/>
      </xdr:nvSpPr>
      <xdr:spPr>
        <a:xfrm>
          <a:off x="15483840" y="644461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81280</xdr:rowOff>
    </xdr:from>
    <xdr:to xmlns:xdr="http://schemas.openxmlformats.org/drawingml/2006/spreadsheetDrawing">
      <xdr:col>73</xdr:col>
      <xdr:colOff>180975</xdr:colOff>
      <xdr:row>36</xdr:row>
      <xdr:rowOff>86360</xdr:rowOff>
    </xdr:to>
    <xdr:cxnSp macro="">
      <xdr:nvCxnSpPr>
        <xdr:cNvPr id="315" name="直線コネクタ 314"/>
        <xdr:cNvCxnSpPr/>
      </xdr:nvCxnSpPr>
      <xdr:spPr>
        <a:xfrm>
          <a:off x="14069060" y="6253480"/>
          <a:ext cx="89916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130810</xdr:rowOff>
    </xdr:from>
    <xdr:to xmlns:xdr="http://schemas.openxmlformats.org/drawingml/2006/spreadsheetDrawing">
      <xdr:col>74</xdr:col>
      <xdr:colOff>31750</xdr:colOff>
      <xdr:row>37</xdr:row>
      <xdr:rowOff>60960</xdr:rowOff>
    </xdr:to>
    <xdr:sp macro="" textlink="">
      <xdr:nvSpPr>
        <xdr:cNvPr id="316" name="フローチャート: 判断 315"/>
        <xdr:cNvSpPr/>
      </xdr:nvSpPr>
      <xdr:spPr>
        <a:xfrm>
          <a:off x="14917420" y="630301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45720</xdr:rowOff>
    </xdr:from>
    <xdr:ext cx="762000" cy="259080"/>
    <xdr:sp macro="" textlink="">
      <xdr:nvSpPr>
        <xdr:cNvPr id="317" name="テキスト ボックス 316"/>
        <xdr:cNvSpPr txBox="1"/>
      </xdr:nvSpPr>
      <xdr:spPr>
        <a:xfrm>
          <a:off x="14584680" y="638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53975</xdr:rowOff>
    </xdr:from>
    <xdr:to xmlns:xdr="http://schemas.openxmlformats.org/drawingml/2006/spreadsheetDrawing">
      <xdr:col>69</xdr:col>
      <xdr:colOff>92075</xdr:colOff>
      <xdr:row>36</xdr:row>
      <xdr:rowOff>81280</xdr:rowOff>
    </xdr:to>
    <xdr:cxnSp macro="">
      <xdr:nvCxnSpPr>
        <xdr:cNvPr id="318" name="直線コネクタ 317"/>
        <xdr:cNvCxnSpPr/>
      </xdr:nvCxnSpPr>
      <xdr:spPr>
        <a:xfrm>
          <a:off x="13169900" y="6226175"/>
          <a:ext cx="89916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103505</xdr:rowOff>
    </xdr:from>
    <xdr:to xmlns:xdr="http://schemas.openxmlformats.org/drawingml/2006/spreadsheetDrawing">
      <xdr:col>69</xdr:col>
      <xdr:colOff>142875</xdr:colOff>
      <xdr:row>37</xdr:row>
      <xdr:rowOff>33655</xdr:rowOff>
    </xdr:to>
    <xdr:sp macro="" textlink="">
      <xdr:nvSpPr>
        <xdr:cNvPr id="319" name="フローチャート: 判断 318"/>
        <xdr:cNvSpPr/>
      </xdr:nvSpPr>
      <xdr:spPr>
        <a:xfrm>
          <a:off x="1401826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18415</xdr:rowOff>
    </xdr:from>
    <xdr:ext cx="758190" cy="255270"/>
    <xdr:sp macro="" textlink="">
      <xdr:nvSpPr>
        <xdr:cNvPr id="320" name="テキスト ボックス 319"/>
        <xdr:cNvSpPr txBox="1"/>
      </xdr:nvSpPr>
      <xdr:spPr>
        <a:xfrm>
          <a:off x="13682980" y="636206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94615</xdr:rowOff>
    </xdr:from>
    <xdr:to xmlns:xdr="http://schemas.openxmlformats.org/drawingml/2006/spreadsheetDrawing">
      <xdr:col>65</xdr:col>
      <xdr:colOff>53975</xdr:colOff>
      <xdr:row>37</xdr:row>
      <xdr:rowOff>24765</xdr:rowOff>
    </xdr:to>
    <xdr:sp macro="" textlink="">
      <xdr:nvSpPr>
        <xdr:cNvPr id="321" name="フローチャート: 判断 320"/>
        <xdr:cNvSpPr/>
      </xdr:nvSpPr>
      <xdr:spPr>
        <a:xfrm>
          <a:off x="13116560" y="626681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9525</xdr:rowOff>
    </xdr:from>
    <xdr:ext cx="761365" cy="255270"/>
    <xdr:sp macro="" textlink="">
      <xdr:nvSpPr>
        <xdr:cNvPr id="322" name="テキスト ボックス 321"/>
        <xdr:cNvSpPr txBox="1"/>
      </xdr:nvSpPr>
      <xdr:spPr>
        <a:xfrm>
          <a:off x="12783820" y="635317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3" name="テキスト ボックス 322"/>
        <xdr:cNvSpPr txBox="1"/>
      </xdr:nvSpPr>
      <xdr:spPr>
        <a:xfrm>
          <a:off x="164998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8825" cy="259080"/>
    <xdr:sp macro="" textlink="">
      <xdr:nvSpPr>
        <xdr:cNvPr id="324" name="テキスト ボックス 323"/>
        <xdr:cNvSpPr txBox="1"/>
      </xdr:nvSpPr>
      <xdr:spPr>
        <a:xfrm>
          <a:off x="1565148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8825" cy="259080"/>
    <xdr:sp macro="" textlink="">
      <xdr:nvSpPr>
        <xdr:cNvPr id="325" name="テキスト ボックス 324"/>
        <xdr:cNvSpPr txBox="1"/>
      </xdr:nvSpPr>
      <xdr:spPr>
        <a:xfrm>
          <a:off x="1474978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6" name="テキスト ボックス 325"/>
        <xdr:cNvSpPr txBox="1"/>
      </xdr:nvSpPr>
      <xdr:spPr>
        <a:xfrm>
          <a:off x="13850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8190" cy="259080"/>
    <xdr:sp macro="" textlink="">
      <xdr:nvSpPr>
        <xdr:cNvPr id="327" name="テキスト ボックス 326"/>
        <xdr:cNvSpPr txBox="1"/>
      </xdr:nvSpPr>
      <xdr:spPr>
        <a:xfrm>
          <a:off x="1294892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78740</xdr:rowOff>
    </xdr:from>
    <xdr:to xmlns:xdr="http://schemas.openxmlformats.org/drawingml/2006/spreadsheetDrawing">
      <xdr:col>82</xdr:col>
      <xdr:colOff>158750</xdr:colOff>
      <xdr:row>36</xdr:row>
      <xdr:rowOff>8890</xdr:rowOff>
    </xdr:to>
    <xdr:sp macro="" textlink="">
      <xdr:nvSpPr>
        <xdr:cNvPr id="328" name="楕円 327"/>
        <xdr:cNvSpPr/>
      </xdr:nvSpPr>
      <xdr:spPr>
        <a:xfrm>
          <a:off x="1666748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95250</xdr:rowOff>
    </xdr:from>
    <xdr:ext cx="761365" cy="259080"/>
    <xdr:sp macro="" textlink="">
      <xdr:nvSpPr>
        <xdr:cNvPr id="329" name="補助費等該当値テキスト"/>
        <xdr:cNvSpPr txBox="1"/>
      </xdr:nvSpPr>
      <xdr:spPr>
        <a:xfrm>
          <a:off x="16807180" y="592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165100</xdr:rowOff>
    </xdr:from>
    <xdr:to xmlns:xdr="http://schemas.openxmlformats.org/drawingml/2006/spreadsheetDrawing">
      <xdr:col>78</xdr:col>
      <xdr:colOff>120650</xdr:colOff>
      <xdr:row>36</xdr:row>
      <xdr:rowOff>95250</xdr:rowOff>
    </xdr:to>
    <xdr:sp macro="" textlink="">
      <xdr:nvSpPr>
        <xdr:cNvPr id="330" name="楕円 329"/>
        <xdr:cNvSpPr/>
      </xdr:nvSpPr>
      <xdr:spPr>
        <a:xfrm>
          <a:off x="1581912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105410</xdr:rowOff>
    </xdr:from>
    <xdr:ext cx="736600" cy="259080"/>
    <xdr:sp macro="" textlink="">
      <xdr:nvSpPr>
        <xdr:cNvPr id="331" name="テキスト ボックス 330"/>
        <xdr:cNvSpPr txBox="1"/>
      </xdr:nvSpPr>
      <xdr:spPr>
        <a:xfrm>
          <a:off x="15483840" y="5934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34925</xdr:rowOff>
    </xdr:from>
    <xdr:to xmlns:xdr="http://schemas.openxmlformats.org/drawingml/2006/spreadsheetDrawing">
      <xdr:col>74</xdr:col>
      <xdr:colOff>31750</xdr:colOff>
      <xdr:row>36</xdr:row>
      <xdr:rowOff>136525</xdr:rowOff>
    </xdr:to>
    <xdr:sp macro="" textlink="">
      <xdr:nvSpPr>
        <xdr:cNvPr id="332" name="楕円 331"/>
        <xdr:cNvSpPr/>
      </xdr:nvSpPr>
      <xdr:spPr>
        <a:xfrm>
          <a:off x="14917420" y="620712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146685</xdr:rowOff>
    </xdr:from>
    <xdr:ext cx="762000" cy="255270"/>
    <xdr:sp macro="" textlink="">
      <xdr:nvSpPr>
        <xdr:cNvPr id="333" name="テキスト ボックス 332"/>
        <xdr:cNvSpPr txBox="1"/>
      </xdr:nvSpPr>
      <xdr:spPr>
        <a:xfrm>
          <a:off x="14584680" y="59759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30480</xdr:rowOff>
    </xdr:from>
    <xdr:to xmlns:xdr="http://schemas.openxmlformats.org/drawingml/2006/spreadsheetDrawing">
      <xdr:col>69</xdr:col>
      <xdr:colOff>142875</xdr:colOff>
      <xdr:row>36</xdr:row>
      <xdr:rowOff>132080</xdr:rowOff>
    </xdr:to>
    <xdr:sp macro="" textlink="">
      <xdr:nvSpPr>
        <xdr:cNvPr id="334" name="楕円 333"/>
        <xdr:cNvSpPr/>
      </xdr:nvSpPr>
      <xdr:spPr>
        <a:xfrm>
          <a:off x="1401826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142240</xdr:rowOff>
    </xdr:from>
    <xdr:ext cx="758190" cy="259080"/>
    <xdr:sp macro="" textlink="">
      <xdr:nvSpPr>
        <xdr:cNvPr id="335" name="テキスト ボックス 334"/>
        <xdr:cNvSpPr txBox="1"/>
      </xdr:nvSpPr>
      <xdr:spPr>
        <a:xfrm>
          <a:off x="13682980" y="59715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3175</xdr:rowOff>
    </xdr:from>
    <xdr:to xmlns:xdr="http://schemas.openxmlformats.org/drawingml/2006/spreadsheetDrawing">
      <xdr:col>65</xdr:col>
      <xdr:colOff>53975</xdr:colOff>
      <xdr:row>36</xdr:row>
      <xdr:rowOff>104775</xdr:rowOff>
    </xdr:to>
    <xdr:sp macro="" textlink="">
      <xdr:nvSpPr>
        <xdr:cNvPr id="336" name="楕円 335"/>
        <xdr:cNvSpPr/>
      </xdr:nvSpPr>
      <xdr:spPr>
        <a:xfrm>
          <a:off x="13116560" y="617537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114935</xdr:rowOff>
    </xdr:from>
    <xdr:ext cx="761365" cy="259080"/>
    <xdr:sp macro="" textlink="">
      <xdr:nvSpPr>
        <xdr:cNvPr id="337" name="テキスト ボックス 336"/>
        <xdr:cNvSpPr txBox="1"/>
      </xdr:nvSpPr>
      <xdr:spPr>
        <a:xfrm>
          <a:off x="12783820" y="59442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8" name="正方形/長方形 337"/>
        <xdr:cNvSpPr/>
      </xdr:nvSpPr>
      <xdr:spPr>
        <a:xfrm>
          <a:off x="76962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4635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4635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717550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717550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80872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80872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5" name="正方形/長方形 344"/>
        <xdr:cNvSpPr/>
      </xdr:nvSpPr>
      <xdr:spPr>
        <a:xfrm>
          <a:off x="76962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8612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7" name="正方形/長方形 346"/>
        <xdr:cNvSpPr/>
      </xdr:nvSpPr>
      <xdr:spPr>
        <a:xfrm>
          <a:off x="584962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89026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臨時財政対策債分の増額に加え、公共事業等債等の償還元金が増額となり、公債費全体でも増額となった。令和4年度以降について、平成28年度以降地方財政措置がされるようになった公共施設の長寿命化工事、自然災害対策として実施する改良工事等の発行額が増額する見込みであるため、元金償還が増額となり、比率は悪化していく見込みで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4640" cy="225425"/>
    <xdr:sp macro="" textlink="">
      <xdr:nvSpPr>
        <xdr:cNvPr id="349" name="テキスト ボックス 348"/>
        <xdr:cNvSpPr txBox="1"/>
      </xdr:nvSpPr>
      <xdr:spPr>
        <a:xfrm>
          <a:off x="73152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0" name="直線コネクタ 349"/>
        <xdr:cNvCxnSpPr/>
      </xdr:nvCxnSpPr>
      <xdr:spPr>
        <a:xfrm>
          <a:off x="76962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4825" cy="255270"/>
    <xdr:sp macro="" textlink="">
      <xdr:nvSpPr>
        <xdr:cNvPr id="351" name="テキスト ボックス 350"/>
        <xdr:cNvSpPr txBox="1"/>
      </xdr:nvSpPr>
      <xdr:spPr>
        <a:xfrm>
          <a:off x="256540" y="14272260"/>
          <a:ext cx="504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2" name="直線コネクタ 351"/>
        <xdr:cNvCxnSpPr/>
      </xdr:nvCxnSpPr>
      <xdr:spPr>
        <a:xfrm>
          <a:off x="769620" y="1403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4825" cy="259080"/>
    <xdr:sp macro="" textlink="">
      <xdr:nvSpPr>
        <xdr:cNvPr id="353" name="テキスト ボックス 352"/>
        <xdr:cNvSpPr txBox="1"/>
      </xdr:nvSpPr>
      <xdr:spPr>
        <a:xfrm>
          <a:off x="256540" y="1389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4" name="直線コネクタ 353"/>
        <xdr:cNvCxnSpPr/>
      </xdr:nvCxnSpPr>
      <xdr:spPr>
        <a:xfrm>
          <a:off x="769620" y="1365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4825" cy="259080"/>
    <xdr:sp macro="" textlink="">
      <xdr:nvSpPr>
        <xdr:cNvPr id="355" name="テキスト ボックス 354"/>
        <xdr:cNvSpPr txBox="1"/>
      </xdr:nvSpPr>
      <xdr:spPr>
        <a:xfrm>
          <a:off x="256540" y="1351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6" name="直線コネクタ 355"/>
        <xdr:cNvCxnSpPr/>
      </xdr:nvCxnSpPr>
      <xdr:spPr>
        <a:xfrm>
          <a:off x="769620" y="1327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4825" cy="255270"/>
    <xdr:sp macro="" textlink="">
      <xdr:nvSpPr>
        <xdr:cNvPr id="357" name="テキスト ボックス 356"/>
        <xdr:cNvSpPr txBox="1"/>
      </xdr:nvSpPr>
      <xdr:spPr>
        <a:xfrm>
          <a:off x="256540" y="13129260"/>
          <a:ext cx="504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8" name="直線コネクタ 357"/>
        <xdr:cNvCxnSpPr/>
      </xdr:nvCxnSpPr>
      <xdr:spPr>
        <a:xfrm>
          <a:off x="769620" y="1289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4825" cy="259080"/>
    <xdr:sp macro="" textlink="">
      <xdr:nvSpPr>
        <xdr:cNvPr id="359" name="テキスト ボックス 358"/>
        <xdr:cNvSpPr txBox="1"/>
      </xdr:nvSpPr>
      <xdr:spPr>
        <a:xfrm>
          <a:off x="256540" y="1274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0" name="直線コネクタ 359"/>
        <xdr:cNvCxnSpPr/>
      </xdr:nvCxnSpPr>
      <xdr:spPr>
        <a:xfrm>
          <a:off x="769620" y="1250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4825" cy="259080"/>
    <xdr:sp macro="" textlink="">
      <xdr:nvSpPr>
        <xdr:cNvPr id="361" name="テキスト ボックス 360"/>
        <xdr:cNvSpPr txBox="1"/>
      </xdr:nvSpPr>
      <xdr:spPr>
        <a:xfrm>
          <a:off x="256540" y="12367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2" name="直線コネクタ 361"/>
        <xdr:cNvCxnSpPr/>
      </xdr:nvCxnSpPr>
      <xdr:spPr>
        <a:xfrm>
          <a:off x="76962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4825" cy="255270"/>
    <xdr:sp macro="" textlink="">
      <xdr:nvSpPr>
        <xdr:cNvPr id="363" name="テキスト ボックス 362"/>
        <xdr:cNvSpPr txBox="1"/>
      </xdr:nvSpPr>
      <xdr:spPr>
        <a:xfrm>
          <a:off x="256540" y="11986260"/>
          <a:ext cx="504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4" name="公債費グラフ枠"/>
        <xdr:cNvSpPr/>
      </xdr:nvSpPr>
      <xdr:spPr>
        <a:xfrm>
          <a:off x="76962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50800</xdr:rowOff>
    </xdr:from>
    <xdr:to xmlns:xdr="http://schemas.openxmlformats.org/drawingml/2006/spreadsheetDrawing">
      <xdr:col>24</xdr:col>
      <xdr:colOff>25400</xdr:colOff>
      <xdr:row>81</xdr:row>
      <xdr:rowOff>24130</xdr:rowOff>
    </xdr:to>
    <xdr:cxnSp macro="">
      <xdr:nvCxnSpPr>
        <xdr:cNvPr id="365" name="直線コネクタ 364"/>
        <xdr:cNvCxnSpPr/>
      </xdr:nvCxnSpPr>
      <xdr:spPr>
        <a:xfrm flipV="1">
          <a:off x="4886960" y="1239520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167640</xdr:rowOff>
    </xdr:from>
    <xdr:ext cx="761365" cy="255270"/>
    <xdr:sp macro="" textlink="">
      <xdr:nvSpPr>
        <xdr:cNvPr id="366" name="公債費最小値テキスト"/>
        <xdr:cNvSpPr txBox="1"/>
      </xdr:nvSpPr>
      <xdr:spPr>
        <a:xfrm>
          <a:off x="4975860" y="1388364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24130</xdr:rowOff>
    </xdr:from>
    <xdr:to xmlns:xdr="http://schemas.openxmlformats.org/drawingml/2006/spreadsheetDrawing">
      <xdr:col>24</xdr:col>
      <xdr:colOff>114300</xdr:colOff>
      <xdr:row>81</xdr:row>
      <xdr:rowOff>24130</xdr:rowOff>
    </xdr:to>
    <xdr:cxnSp macro="">
      <xdr:nvCxnSpPr>
        <xdr:cNvPr id="367" name="直線コネクタ 366"/>
        <xdr:cNvCxnSpPr/>
      </xdr:nvCxnSpPr>
      <xdr:spPr>
        <a:xfrm>
          <a:off x="4795520" y="1391158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137160</xdr:rowOff>
    </xdr:from>
    <xdr:ext cx="761365" cy="259080"/>
    <xdr:sp macro="" textlink="">
      <xdr:nvSpPr>
        <xdr:cNvPr id="368" name="公債費最大値テキスト"/>
        <xdr:cNvSpPr txBox="1"/>
      </xdr:nvSpPr>
      <xdr:spPr>
        <a:xfrm>
          <a:off x="4975860" y="12138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50800</xdr:rowOff>
    </xdr:from>
    <xdr:to xmlns:xdr="http://schemas.openxmlformats.org/drawingml/2006/spreadsheetDrawing">
      <xdr:col>24</xdr:col>
      <xdr:colOff>114300</xdr:colOff>
      <xdr:row>72</xdr:row>
      <xdr:rowOff>50800</xdr:rowOff>
    </xdr:to>
    <xdr:cxnSp macro="">
      <xdr:nvCxnSpPr>
        <xdr:cNvPr id="369" name="直線コネクタ 368"/>
        <xdr:cNvCxnSpPr/>
      </xdr:nvCxnSpPr>
      <xdr:spPr>
        <a:xfrm>
          <a:off x="4795520" y="123952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92710</xdr:rowOff>
    </xdr:from>
    <xdr:to xmlns:xdr="http://schemas.openxmlformats.org/drawingml/2006/spreadsheetDrawing">
      <xdr:col>24</xdr:col>
      <xdr:colOff>25400</xdr:colOff>
      <xdr:row>77</xdr:row>
      <xdr:rowOff>123190</xdr:rowOff>
    </xdr:to>
    <xdr:cxnSp macro="">
      <xdr:nvCxnSpPr>
        <xdr:cNvPr id="370" name="直線コネクタ 369"/>
        <xdr:cNvCxnSpPr/>
      </xdr:nvCxnSpPr>
      <xdr:spPr>
        <a:xfrm flipV="1">
          <a:off x="4036060" y="13294360"/>
          <a:ext cx="8509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82550</xdr:rowOff>
    </xdr:from>
    <xdr:ext cx="761365" cy="259080"/>
    <xdr:sp macro="" textlink="">
      <xdr:nvSpPr>
        <xdr:cNvPr id="371" name="公債費平均値テキスト"/>
        <xdr:cNvSpPr txBox="1"/>
      </xdr:nvSpPr>
      <xdr:spPr>
        <a:xfrm>
          <a:off x="4975860" y="1328420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110490</xdr:rowOff>
    </xdr:from>
    <xdr:to xmlns:xdr="http://schemas.openxmlformats.org/drawingml/2006/spreadsheetDrawing">
      <xdr:col>24</xdr:col>
      <xdr:colOff>76200</xdr:colOff>
      <xdr:row>78</xdr:row>
      <xdr:rowOff>40640</xdr:rowOff>
    </xdr:to>
    <xdr:sp macro="" textlink="">
      <xdr:nvSpPr>
        <xdr:cNvPr id="372" name="フローチャート: 判断 371"/>
        <xdr:cNvSpPr/>
      </xdr:nvSpPr>
      <xdr:spPr>
        <a:xfrm>
          <a:off x="4833620" y="133121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115570</xdr:rowOff>
    </xdr:from>
    <xdr:to xmlns:xdr="http://schemas.openxmlformats.org/drawingml/2006/spreadsheetDrawing">
      <xdr:col>19</xdr:col>
      <xdr:colOff>187325</xdr:colOff>
      <xdr:row>77</xdr:row>
      <xdr:rowOff>123190</xdr:rowOff>
    </xdr:to>
    <xdr:cxnSp macro="">
      <xdr:nvCxnSpPr>
        <xdr:cNvPr id="373" name="直線コネクタ 372"/>
        <xdr:cNvCxnSpPr/>
      </xdr:nvCxnSpPr>
      <xdr:spPr>
        <a:xfrm>
          <a:off x="3136900" y="13317220"/>
          <a:ext cx="8991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78</xdr:row>
      <xdr:rowOff>15240</xdr:rowOff>
    </xdr:from>
    <xdr:to xmlns:xdr="http://schemas.openxmlformats.org/drawingml/2006/spreadsheetDrawing">
      <xdr:col>20</xdr:col>
      <xdr:colOff>38100</xdr:colOff>
      <xdr:row>78</xdr:row>
      <xdr:rowOff>116840</xdr:rowOff>
    </xdr:to>
    <xdr:sp macro="" textlink="">
      <xdr:nvSpPr>
        <xdr:cNvPr id="374" name="フローチャート: 判断 373"/>
        <xdr:cNvSpPr/>
      </xdr:nvSpPr>
      <xdr:spPr>
        <a:xfrm>
          <a:off x="3985260" y="133883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101600</xdr:rowOff>
    </xdr:from>
    <xdr:ext cx="732790" cy="259080"/>
    <xdr:sp macro="" textlink="">
      <xdr:nvSpPr>
        <xdr:cNvPr id="375" name="テキスト ボックス 374"/>
        <xdr:cNvSpPr txBox="1"/>
      </xdr:nvSpPr>
      <xdr:spPr>
        <a:xfrm>
          <a:off x="3652520" y="1347470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85090</xdr:rowOff>
    </xdr:from>
    <xdr:to xmlns:xdr="http://schemas.openxmlformats.org/drawingml/2006/spreadsheetDrawing">
      <xdr:col>15</xdr:col>
      <xdr:colOff>98425</xdr:colOff>
      <xdr:row>77</xdr:row>
      <xdr:rowOff>115570</xdr:rowOff>
    </xdr:to>
    <xdr:cxnSp macro="">
      <xdr:nvCxnSpPr>
        <xdr:cNvPr id="376" name="直線コネクタ 375"/>
        <xdr:cNvCxnSpPr/>
      </xdr:nvCxnSpPr>
      <xdr:spPr>
        <a:xfrm>
          <a:off x="2237740" y="13286740"/>
          <a:ext cx="89916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78</xdr:row>
      <xdr:rowOff>15240</xdr:rowOff>
    </xdr:from>
    <xdr:to xmlns:xdr="http://schemas.openxmlformats.org/drawingml/2006/spreadsheetDrawing">
      <xdr:col>15</xdr:col>
      <xdr:colOff>149225</xdr:colOff>
      <xdr:row>78</xdr:row>
      <xdr:rowOff>116840</xdr:rowOff>
    </xdr:to>
    <xdr:sp macro="" textlink="">
      <xdr:nvSpPr>
        <xdr:cNvPr id="377" name="フローチャート: 判断 376"/>
        <xdr:cNvSpPr/>
      </xdr:nvSpPr>
      <xdr:spPr>
        <a:xfrm>
          <a:off x="30861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101600</xdr:rowOff>
    </xdr:from>
    <xdr:ext cx="761365" cy="259080"/>
    <xdr:sp macro="" textlink="">
      <xdr:nvSpPr>
        <xdr:cNvPr id="378" name="テキスト ボックス 377"/>
        <xdr:cNvSpPr txBox="1"/>
      </xdr:nvSpPr>
      <xdr:spPr>
        <a:xfrm>
          <a:off x="2750820" y="13474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85090</xdr:rowOff>
    </xdr:from>
    <xdr:to xmlns:xdr="http://schemas.openxmlformats.org/drawingml/2006/spreadsheetDrawing">
      <xdr:col>11</xdr:col>
      <xdr:colOff>9525</xdr:colOff>
      <xdr:row>77</xdr:row>
      <xdr:rowOff>130810</xdr:rowOff>
    </xdr:to>
    <xdr:cxnSp macro="">
      <xdr:nvCxnSpPr>
        <xdr:cNvPr id="379" name="直線コネクタ 378"/>
        <xdr:cNvCxnSpPr/>
      </xdr:nvCxnSpPr>
      <xdr:spPr>
        <a:xfrm flipV="1">
          <a:off x="1336040" y="13286740"/>
          <a:ext cx="9017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78</xdr:row>
      <xdr:rowOff>0</xdr:rowOff>
    </xdr:from>
    <xdr:to xmlns:xdr="http://schemas.openxmlformats.org/drawingml/2006/spreadsheetDrawing">
      <xdr:col>11</xdr:col>
      <xdr:colOff>60325</xdr:colOff>
      <xdr:row>78</xdr:row>
      <xdr:rowOff>101600</xdr:rowOff>
    </xdr:to>
    <xdr:sp macro="" textlink="">
      <xdr:nvSpPr>
        <xdr:cNvPr id="380" name="フローチャート: 判断 379"/>
        <xdr:cNvSpPr/>
      </xdr:nvSpPr>
      <xdr:spPr>
        <a:xfrm>
          <a:off x="2184400" y="133731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86360</xdr:rowOff>
    </xdr:from>
    <xdr:ext cx="758190" cy="255270"/>
    <xdr:sp macro="" textlink="">
      <xdr:nvSpPr>
        <xdr:cNvPr id="381" name="テキスト ボックス 380"/>
        <xdr:cNvSpPr txBox="1"/>
      </xdr:nvSpPr>
      <xdr:spPr>
        <a:xfrm>
          <a:off x="1851660" y="134594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22860</xdr:rowOff>
    </xdr:from>
    <xdr:to xmlns:xdr="http://schemas.openxmlformats.org/drawingml/2006/spreadsheetDrawing">
      <xdr:col>6</xdr:col>
      <xdr:colOff>171450</xdr:colOff>
      <xdr:row>78</xdr:row>
      <xdr:rowOff>124460</xdr:rowOff>
    </xdr:to>
    <xdr:sp macro="" textlink="">
      <xdr:nvSpPr>
        <xdr:cNvPr id="382" name="フローチャート: 判断 381"/>
        <xdr:cNvSpPr/>
      </xdr:nvSpPr>
      <xdr:spPr>
        <a:xfrm>
          <a:off x="128524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109220</xdr:rowOff>
    </xdr:from>
    <xdr:ext cx="758825" cy="255270"/>
    <xdr:sp macro="" textlink="">
      <xdr:nvSpPr>
        <xdr:cNvPr id="383" name="テキスト ボックス 382"/>
        <xdr:cNvSpPr txBox="1"/>
      </xdr:nvSpPr>
      <xdr:spPr>
        <a:xfrm>
          <a:off x="949960" y="1348232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84" name="テキスト ボックス 383"/>
        <xdr:cNvSpPr txBox="1"/>
      </xdr:nvSpPr>
      <xdr:spPr>
        <a:xfrm>
          <a:off x="466852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5" name="テキスト ボックス 384"/>
        <xdr:cNvSpPr txBox="1"/>
      </xdr:nvSpPr>
      <xdr:spPr>
        <a:xfrm>
          <a:off x="3817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8825" cy="259080"/>
    <xdr:sp macro="" textlink="">
      <xdr:nvSpPr>
        <xdr:cNvPr id="386" name="テキスト ボックス 385"/>
        <xdr:cNvSpPr txBox="1"/>
      </xdr:nvSpPr>
      <xdr:spPr>
        <a:xfrm>
          <a:off x="291846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1365" cy="259080"/>
    <xdr:sp macro="" textlink="">
      <xdr:nvSpPr>
        <xdr:cNvPr id="387" name="テキスト ボックス 386"/>
        <xdr:cNvSpPr txBox="1"/>
      </xdr:nvSpPr>
      <xdr:spPr>
        <a:xfrm>
          <a:off x="201676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88" name="テキスト ボックス 387"/>
        <xdr:cNvSpPr txBox="1"/>
      </xdr:nvSpPr>
      <xdr:spPr>
        <a:xfrm>
          <a:off x="11176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41910</xdr:rowOff>
    </xdr:from>
    <xdr:to xmlns:xdr="http://schemas.openxmlformats.org/drawingml/2006/spreadsheetDrawing">
      <xdr:col>24</xdr:col>
      <xdr:colOff>76200</xdr:colOff>
      <xdr:row>77</xdr:row>
      <xdr:rowOff>143510</xdr:rowOff>
    </xdr:to>
    <xdr:sp macro="" textlink="">
      <xdr:nvSpPr>
        <xdr:cNvPr id="389" name="楕円 388"/>
        <xdr:cNvSpPr/>
      </xdr:nvSpPr>
      <xdr:spPr>
        <a:xfrm>
          <a:off x="4833620" y="132435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58420</xdr:rowOff>
    </xdr:from>
    <xdr:ext cx="761365" cy="259080"/>
    <xdr:sp macro="" textlink="">
      <xdr:nvSpPr>
        <xdr:cNvPr id="390" name="公債費該当値テキスト"/>
        <xdr:cNvSpPr txBox="1"/>
      </xdr:nvSpPr>
      <xdr:spPr>
        <a:xfrm>
          <a:off x="4975860" y="13088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72390</xdr:rowOff>
    </xdr:from>
    <xdr:to xmlns:xdr="http://schemas.openxmlformats.org/drawingml/2006/spreadsheetDrawing">
      <xdr:col>20</xdr:col>
      <xdr:colOff>38100</xdr:colOff>
      <xdr:row>78</xdr:row>
      <xdr:rowOff>2540</xdr:rowOff>
    </xdr:to>
    <xdr:sp macro="" textlink="">
      <xdr:nvSpPr>
        <xdr:cNvPr id="391" name="楕円 390"/>
        <xdr:cNvSpPr/>
      </xdr:nvSpPr>
      <xdr:spPr>
        <a:xfrm>
          <a:off x="3985260" y="132740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12700</xdr:rowOff>
    </xdr:from>
    <xdr:ext cx="732790" cy="259080"/>
    <xdr:sp macro="" textlink="">
      <xdr:nvSpPr>
        <xdr:cNvPr id="392" name="テキスト ボックス 391"/>
        <xdr:cNvSpPr txBox="1"/>
      </xdr:nvSpPr>
      <xdr:spPr>
        <a:xfrm>
          <a:off x="3652520" y="1304290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64770</xdr:rowOff>
    </xdr:from>
    <xdr:to xmlns:xdr="http://schemas.openxmlformats.org/drawingml/2006/spreadsheetDrawing">
      <xdr:col>15</xdr:col>
      <xdr:colOff>149225</xdr:colOff>
      <xdr:row>77</xdr:row>
      <xdr:rowOff>166370</xdr:rowOff>
    </xdr:to>
    <xdr:sp macro="" textlink="">
      <xdr:nvSpPr>
        <xdr:cNvPr id="393" name="楕円 392"/>
        <xdr:cNvSpPr/>
      </xdr:nvSpPr>
      <xdr:spPr>
        <a:xfrm>
          <a:off x="30861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5080</xdr:rowOff>
    </xdr:from>
    <xdr:ext cx="761365" cy="259080"/>
    <xdr:sp macro="" textlink="">
      <xdr:nvSpPr>
        <xdr:cNvPr id="394" name="テキスト ボックス 393"/>
        <xdr:cNvSpPr txBox="1"/>
      </xdr:nvSpPr>
      <xdr:spPr>
        <a:xfrm>
          <a:off x="2750820" y="13035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34290</xdr:rowOff>
    </xdr:from>
    <xdr:to xmlns:xdr="http://schemas.openxmlformats.org/drawingml/2006/spreadsheetDrawing">
      <xdr:col>11</xdr:col>
      <xdr:colOff>60325</xdr:colOff>
      <xdr:row>77</xdr:row>
      <xdr:rowOff>135890</xdr:rowOff>
    </xdr:to>
    <xdr:sp macro="" textlink="">
      <xdr:nvSpPr>
        <xdr:cNvPr id="395" name="楕円 394"/>
        <xdr:cNvSpPr/>
      </xdr:nvSpPr>
      <xdr:spPr>
        <a:xfrm>
          <a:off x="2184400" y="132359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146050</xdr:rowOff>
    </xdr:from>
    <xdr:ext cx="758190" cy="255270"/>
    <xdr:sp macro="" textlink="">
      <xdr:nvSpPr>
        <xdr:cNvPr id="396" name="テキスト ボックス 395"/>
        <xdr:cNvSpPr txBox="1"/>
      </xdr:nvSpPr>
      <xdr:spPr>
        <a:xfrm>
          <a:off x="1851660" y="1300480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80010</xdr:rowOff>
    </xdr:from>
    <xdr:to xmlns:xdr="http://schemas.openxmlformats.org/drawingml/2006/spreadsheetDrawing">
      <xdr:col>6</xdr:col>
      <xdr:colOff>171450</xdr:colOff>
      <xdr:row>78</xdr:row>
      <xdr:rowOff>10160</xdr:rowOff>
    </xdr:to>
    <xdr:sp macro="" textlink="">
      <xdr:nvSpPr>
        <xdr:cNvPr id="397" name="楕円 396"/>
        <xdr:cNvSpPr/>
      </xdr:nvSpPr>
      <xdr:spPr>
        <a:xfrm>
          <a:off x="128524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20320</xdr:rowOff>
    </xdr:from>
    <xdr:ext cx="758825" cy="255270"/>
    <xdr:sp macro="" textlink="">
      <xdr:nvSpPr>
        <xdr:cNvPr id="398" name="テキスト ボックス 397"/>
        <xdr:cNvSpPr txBox="1"/>
      </xdr:nvSpPr>
      <xdr:spPr>
        <a:xfrm>
          <a:off x="949960" y="1305052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9" name="正方形/長方形 398"/>
        <xdr:cNvSpPr/>
      </xdr:nvSpPr>
      <xdr:spPr>
        <a:xfrm>
          <a:off x="1260348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0" name="正方形/長方形 399"/>
        <xdr:cNvSpPr/>
      </xdr:nvSpPr>
      <xdr:spPr>
        <a:xfrm>
          <a:off x="1729740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1" name="正方形/長方形 400"/>
        <xdr:cNvSpPr/>
      </xdr:nvSpPr>
      <xdr:spPr>
        <a:xfrm>
          <a:off x="1729740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2" name="正方形/長方形 401"/>
        <xdr:cNvSpPr/>
      </xdr:nvSpPr>
      <xdr:spPr>
        <a:xfrm>
          <a:off x="1900682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3" name="正方形/長方形 402"/>
        <xdr:cNvSpPr/>
      </xdr:nvSpPr>
      <xdr:spPr>
        <a:xfrm>
          <a:off x="1900682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4" name="正方形/長方形 403"/>
        <xdr:cNvSpPr/>
      </xdr:nvSpPr>
      <xdr:spPr>
        <a:xfrm>
          <a:off x="206400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5" name="正方形/長方形 404"/>
        <xdr:cNvSpPr/>
      </xdr:nvSpPr>
      <xdr:spPr>
        <a:xfrm>
          <a:off x="206400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6" name="正方形/長方形 405"/>
        <xdr:cNvSpPr/>
      </xdr:nvSpPr>
      <xdr:spPr>
        <a:xfrm>
          <a:off x="1260348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7" name="正方形/長方形 406"/>
        <xdr:cNvSpPr/>
      </xdr:nvSpPr>
      <xdr:spPr>
        <a:xfrm>
          <a:off x="1761744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8" name="正方形/長方形 407"/>
        <xdr:cNvSpPr/>
      </xdr:nvSpPr>
      <xdr:spPr>
        <a:xfrm>
          <a:off x="1768348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9" name="テキスト ボックス 408"/>
        <xdr:cNvSpPr txBox="1"/>
      </xdr:nvSpPr>
      <xdr:spPr>
        <a:xfrm>
          <a:off x="1772158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比率は7.1％改善された結果となったが、経常経費に充当される一般財源等の総額が増額となった他、職員数の減少等により、必要となる経常一般財源が減額となったためである。人口減少等により市税等の一般財源は減少傾向にあることから、市民のニーズに見合った政策経費の財源に有効活用し、地方創生やふるさと回帰といった喫緊の課題解決に向けた施策の充実を図るためにも、恒常的に高い水準にある経常収支の抜本的な見直し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4640" cy="225425"/>
    <xdr:sp macro="" textlink="">
      <xdr:nvSpPr>
        <xdr:cNvPr id="410" name="テキスト ボックス 409"/>
        <xdr:cNvSpPr txBox="1"/>
      </xdr:nvSpPr>
      <xdr:spPr>
        <a:xfrm>
          <a:off x="1256538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1" name="直線コネクタ 410"/>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4190" cy="255270"/>
    <xdr:sp macro="" textlink="">
      <xdr:nvSpPr>
        <xdr:cNvPr id="412" name="テキスト ボックス 411"/>
        <xdr:cNvSpPr txBox="1"/>
      </xdr:nvSpPr>
      <xdr:spPr>
        <a:xfrm>
          <a:off x="1208786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3" name="直線コネクタ 412"/>
        <xdr:cNvCxnSpPr/>
      </xdr:nvCxnSpPr>
      <xdr:spPr>
        <a:xfrm>
          <a:off x="12603480" y="13957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4190" cy="255270"/>
    <xdr:sp macro="" textlink="">
      <xdr:nvSpPr>
        <xdr:cNvPr id="414" name="テキスト ボックス 413"/>
        <xdr:cNvSpPr txBox="1"/>
      </xdr:nvSpPr>
      <xdr:spPr>
        <a:xfrm>
          <a:off x="12087860" y="13815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5" name="直線コネクタ 414"/>
        <xdr:cNvCxnSpPr/>
      </xdr:nvCxnSpPr>
      <xdr:spPr>
        <a:xfrm>
          <a:off x="12603480" y="13500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4190" cy="255270"/>
    <xdr:sp macro="" textlink="">
      <xdr:nvSpPr>
        <xdr:cNvPr id="416" name="テキスト ボックス 415"/>
        <xdr:cNvSpPr txBox="1"/>
      </xdr:nvSpPr>
      <xdr:spPr>
        <a:xfrm>
          <a:off x="12087860" y="13357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7" name="直線コネクタ 416"/>
        <xdr:cNvCxnSpPr/>
      </xdr:nvCxnSpPr>
      <xdr:spPr>
        <a:xfrm>
          <a:off x="12603480" y="13042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4190" cy="255270"/>
    <xdr:sp macro="" textlink="">
      <xdr:nvSpPr>
        <xdr:cNvPr id="418" name="テキスト ボックス 417"/>
        <xdr:cNvSpPr txBox="1"/>
      </xdr:nvSpPr>
      <xdr:spPr>
        <a:xfrm>
          <a:off x="12087860" y="12900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9" name="直線コネクタ 418"/>
        <xdr:cNvCxnSpPr/>
      </xdr:nvCxnSpPr>
      <xdr:spPr>
        <a:xfrm>
          <a:off x="12603480" y="12585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4190" cy="255270"/>
    <xdr:sp macro="" textlink="">
      <xdr:nvSpPr>
        <xdr:cNvPr id="420" name="テキスト ボックス 419"/>
        <xdr:cNvSpPr txBox="1"/>
      </xdr:nvSpPr>
      <xdr:spPr>
        <a:xfrm>
          <a:off x="12087860" y="12443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1" name="直線コネクタ 420"/>
        <xdr:cNvCxnSpPr/>
      </xdr:nvCxnSpPr>
      <xdr:spPr>
        <a:xfrm>
          <a:off x="1260348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4190" cy="255270"/>
    <xdr:sp macro="" textlink="">
      <xdr:nvSpPr>
        <xdr:cNvPr id="422" name="テキスト ボックス 421"/>
        <xdr:cNvSpPr txBox="1"/>
      </xdr:nvSpPr>
      <xdr:spPr>
        <a:xfrm>
          <a:off x="12087860" y="11986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3" name="公債費以外グラフ枠"/>
        <xdr:cNvSpPr/>
      </xdr:nvSpPr>
      <xdr:spPr>
        <a:xfrm>
          <a:off x="1260348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143510</xdr:rowOff>
    </xdr:from>
    <xdr:to xmlns:xdr="http://schemas.openxmlformats.org/drawingml/2006/spreadsheetDrawing">
      <xdr:col>82</xdr:col>
      <xdr:colOff>107950</xdr:colOff>
      <xdr:row>80</xdr:row>
      <xdr:rowOff>76835</xdr:rowOff>
    </xdr:to>
    <xdr:cxnSp macro="">
      <xdr:nvCxnSpPr>
        <xdr:cNvPr id="424" name="直線コネクタ 423"/>
        <xdr:cNvCxnSpPr/>
      </xdr:nvCxnSpPr>
      <xdr:spPr>
        <a:xfrm flipV="1">
          <a:off x="16718280" y="12659360"/>
          <a:ext cx="0" cy="1133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48895</xdr:rowOff>
    </xdr:from>
    <xdr:ext cx="761365" cy="259080"/>
    <xdr:sp macro="" textlink="">
      <xdr:nvSpPr>
        <xdr:cNvPr id="425" name="公債費以外最小値テキスト"/>
        <xdr:cNvSpPr txBox="1"/>
      </xdr:nvSpPr>
      <xdr:spPr>
        <a:xfrm>
          <a:off x="16807180" y="137648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76835</xdr:rowOff>
    </xdr:from>
    <xdr:to xmlns:xdr="http://schemas.openxmlformats.org/drawingml/2006/spreadsheetDrawing">
      <xdr:col>82</xdr:col>
      <xdr:colOff>196850</xdr:colOff>
      <xdr:row>80</xdr:row>
      <xdr:rowOff>76835</xdr:rowOff>
    </xdr:to>
    <xdr:cxnSp macro="">
      <xdr:nvCxnSpPr>
        <xdr:cNvPr id="426" name="直線コネクタ 425"/>
        <xdr:cNvCxnSpPr/>
      </xdr:nvCxnSpPr>
      <xdr:spPr>
        <a:xfrm>
          <a:off x="16629380" y="1379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57785</xdr:rowOff>
    </xdr:from>
    <xdr:ext cx="761365" cy="259080"/>
    <xdr:sp macro="" textlink="">
      <xdr:nvSpPr>
        <xdr:cNvPr id="427" name="公債費以外最大値テキスト"/>
        <xdr:cNvSpPr txBox="1"/>
      </xdr:nvSpPr>
      <xdr:spPr>
        <a:xfrm>
          <a:off x="16807180" y="124021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143510</xdr:rowOff>
    </xdr:from>
    <xdr:to xmlns:xdr="http://schemas.openxmlformats.org/drawingml/2006/spreadsheetDrawing">
      <xdr:col>82</xdr:col>
      <xdr:colOff>196850</xdr:colOff>
      <xdr:row>73</xdr:row>
      <xdr:rowOff>143510</xdr:rowOff>
    </xdr:to>
    <xdr:cxnSp macro="">
      <xdr:nvCxnSpPr>
        <xdr:cNvPr id="428" name="直線コネクタ 427"/>
        <xdr:cNvCxnSpPr/>
      </xdr:nvCxnSpPr>
      <xdr:spPr>
        <a:xfrm>
          <a:off x="16629380" y="1265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170180</xdr:rowOff>
    </xdr:from>
    <xdr:to xmlns:xdr="http://schemas.openxmlformats.org/drawingml/2006/spreadsheetDrawing">
      <xdr:col>82</xdr:col>
      <xdr:colOff>107950</xdr:colOff>
      <xdr:row>77</xdr:row>
      <xdr:rowOff>152400</xdr:rowOff>
    </xdr:to>
    <xdr:cxnSp macro="">
      <xdr:nvCxnSpPr>
        <xdr:cNvPr id="429" name="直線コネクタ 428"/>
        <xdr:cNvCxnSpPr/>
      </xdr:nvCxnSpPr>
      <xdr:spPr>
        <a:xfrm flipV="1">
          <a:off x="15869920" y="13028930"/>
          <a:ext cx="848360" cy="325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142240</xdr:rowOff>
    </xdr:from>
    <xdr:ext cx="761365" cy="259080"/>
    <xdr:sp macro="" textlink="">
      <xdr:nvSpPr>
        <xdr:cNvPr id="430" name="公債費以外平均値テキスト"/>
        <xdr:cNvSpPr txBox="1"/>
      </xdr:nvSpPr>
      <xdr:spPr>
        <a:xfrm>
          <a:off x="16807180" y="130009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170180</xdr:rowOff>
    </xdr:from>
    <xdr:to xmlns:xdr="http://schemas.openxmlformats.org/drawingml/2006/spreadsheetDrawing">
      <xdr:col>82</xdr:col>
      <xdr:colOff>158750</xdr:colOff>
      <xdr:row>76</xdr:row>
      <xdr:rowOff>100330</xdr:rowOff>
    </xdr:to>
    <xdr:sp macro="" textlink="">
      <xdr:nvSpPr>
        <xdr:cNvPr id="431" name="フローチャート: 判断 430"/>
        <xdr:cNvSpPr/>
      </xdr:nvSpPr>
      <xdr:spPr>
        <a:xfrm>
          <a:off x="1666748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152400</xdr:rowOff>
    </xdr:from>
    <xdr:to xmlns:xdr="http://schemas.openxmlformats.org/drawingml/2006/spreadsheetDrawing">
      <xdr:col>78</xdr:col>
      <xdr:colOff>69850</xdr:colOff>
      <xdr:row>77</xdr:row>
      <xdr:rowOff>166370</xdr:rowOff>
    </xdr:to>
    <xdr:cxnSp macro="">
      <xdr:nvCxnSpPr>
        <xdr:cNvPr id="432" name="直線コネクタ 431"/>
        <xdr:cNvCxnSpPr/>
      </xdr:nvCxnSpPr>
      <xdr:spPr>
        <a:xfrm flipV="1">
          <a:off x="14968220" y="13354050"/>
          <a:ext cx="9017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149225</xdr:rowOff>
    </xdr:from>
    <xdr:to xmlns:xdr="http://schemas.openxmlformats.org/drawingml/2006/spreadsheetDrawing">
      <xdr:col>78</xdr:col>
      <xdr:colOff>120650</xdr:colOff>
      <xdr:row>77</xdr:row>
      <xdr:rowOff>79375</xdr:rowOff>
    </xdr:to>
    <xdr:sp macro="" textlink="">
      <xdr:nvSpPr>
        <xdr:cNvPr id="433" name="フローチャート: 判断 432"/>
        <xdr:cNvSpPr/>
      </xdr:nvSpPr>
      <xdr:spPr>
        <a:xfrm>
          <a:off x="1581912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89535</xdr:rowOff>
    </xdr:from>
    <xdr:ext cx="736600" cy="255270"/>
    <xdr:sp macro="" textlink="">
      <xdr:nvSpPr>
        <xdr:cNvPr id="434" name="テキスト ボックス 433"/>
        <xdr:cNvSpPr txBox="1"/>
      </xdr:nvSpPr>
      <xdr:spPr>
        <a:xfrm>
          <a:off x="15483840" y="1294828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166370</xdr:rowOff>
    </xdr:from>
    <xdr:to xmlns:xdr="http://schemas.openxmlformats.org/drawingml/2006/spreadsheetDrawing">
      <xdr:col>73</xdr:col>
      <xdr:colOff>180975</xdr:colOff>
      <xdr:row>78</xdr:row>
      <xdr:rowOff>81280</xdr:rowOff>
    </xdr:to>
    <xdr:cxnSp macro="">
      <xdr:nvCxnSpPr>
        <xdr:cNvPr id="435" name="直線コネクタ 434"/>
        <xdr:cNvCxnSpPr/>
      </xdr:nvCxnSpPr>
      <xdr:spPr>
        <a:xfrm flipV="1">
          <a:off x="14069060" y="13368020"/>
          <a:ext cx="89916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27940</xdr:rowOff>
    </xdr:from>
    <xdr:to xmlns:xdr="http://schemas.openxmlformats.org/drawingml/2006/spreadsheetDrawing">
      <xdr:col>74</xdr:col>
      <xdr:colOff>31750</xdr:colOff>
      <xdr:row>77</xdr:row>
      <xdr:rowOff>129540</xdr:rowOff>
    </xdr:to>
    <xdr:sp macro="" textlink="">
      <xdr:nvSpPr>
        <xdr:cNvPr id="436" name="フローチャート: 判断 435"/>
        <xdr:cNvSpPr/>
      </xdr:nvSpPr>
      <xdr:spPr>
        <a:xfrm>
          <a:off x="14917420" y="1322959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139700</xdr:rowOff>
    </xdr:from>
    <xdr:ext cx="762000" cy="259080"/>
    <xdr:sp macro="" textlink="">
      <xdr:nvSpPr>
        <xdr:cNvPr id="437" name="テキスト ボックス 436"/>
        <xdr:cNvSpPr txBox="1"/>
      </xdr:nvSpPr>
      <xdr:spPr>
        <a:xfrm>
          <a:off x="14584680" y="12998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81280</xdr:rowOff>
    </xdr:from>
    <xdr:to xmlns:xdr="http://schemas.openxmlformats.org/drawingml/2006/spreadsheetDrawing">
      <xdr:col>69</xdr:col>
      <xdr:colOff>92075</xdr:colOff>
      <xdr:row>79</xdr:row>
      <xdr:rowOff>6350</xdr:rowOff>
    </xdr:to>
    <xdr:cxnSp macro="">
      <xdr:nvCxnSpPr>
        <xdr:cNvPr id="438" name="直線コネクタ 437"/>
        <xdr:cNvCxnSpPr/>
      </xdr:nvCxnSpPr>
      <xdr:spPr>
        <a:xfrm flipV="1">
          <a:off x="13169900" y="13454380"/>
          <a:ext cx="89916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5080</xdr:rowOff>
    </xdr:from>
    <xdr:to xmlns:xdr="http://schemas.openxmlformats.org/drawingml/2006/spreadsheetDrawing">
      <xdr:col>69</xdr:col>
      <xdr:colOff>142875</xdr:colOff>
      <xdr:row>77</xdr:row>
      <xdr:rowOff>106680</xdr:rowOff>
    </xdr:to>
    <xdr:sp macro="" textlink="">
      <xdr:nvSpPr>
        <xdr:cNvPr id="439" name="フローチャート: 判断 438"/>
        <xdr:cNvSpPr/>
      </xdr:nvSpPr>
      <xdr:spPr>
        <a:xfrm>
          <a:off x="1401826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116840</xdr:rowOff>
    </xdr:from>
    <xdr:ext cx="758190" cy="259080"/>
    <xdr:sp macro="" textlink="">
      <xdr:nvSpPr>
        <xdr:cNvPr id="440" name="テキスト ボックス 439"/>
        <xdr:cNvSpPr txBox="1"/>
      </xdr:nvSpPr>
      <xdr:spPr>
        <a:xfrm>
          <a:off x="13682980" y="1297559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167640</xdr:rowOff>
    </xdr:from>
    <xdr:to xmlns:xdr="http://schemas.openxmlformats.org/drawingml/2006/spreadsheetDrawing">
      <xdr:col>65</xdr:col>
      <xdr:colOff>53975</xdr:colOff>
      <xdr:row>77</xdr:row>
      <xdr:rowOff>97790</xdr:rowOff>
    </xdr:to>
    <xdr:sp macro="" textlink="">
      <xdr:nvSpPr>
        <xdr:cNvPr id="441" name="フローチャート: 判断 440"/>
        <xdr:cNvSpPr/>
      </xdr:nvSpPr>
      <xdr:spPr>
        <a:xfrm>
          <a:off x="13116560" y="131978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107950</xdr:rowOff>
    </xdr:from>
    <xdr:ext cx="761365" cy="259080"/>
    <xdr:sp macro="" textlink="">
      <xdr:nvSpPr>
        <xdr:cNvPr id="442" name="テキスト ボックス 441"/>
        <xdr:cNvSpPr txBox="1"/>
      </xdr:nvSpPr>
      <xdr:spPr>
        <a:xfrm>
          <a:off x="12783820" y="12966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3" name="テキスト ボックス 442"/>
        <xdr:cNvSpPr txBox="1"/>
      </xdr:nvSpPr>
      <xdr:spPr>
        <a:xfrm>
          <a:off x="164998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8825" cy="259080"/>
    <xdr:sp macro="" textlink="">
      <xdr:nvSpPr>
        <xdr:cNvPr id="444" name="テキスト ボックス 443"/>
        <xdr:cNvSpPr txBox="1"/>
      </xdr:nvSpPr>
      <xdr:spPr>
        <a:xfrm>
          <a:off x="1565148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8825" cy="259080"/>
    <xdr:sp macro="" textlink="">
      <xdr:nvSpPr>
        <xdr:cNvPr id="445" name="テキスト ボックス 444"/>
        <xdr:cNvSpPr txBox="1"/>
      </xdr:nvSpPr>
      <xdr:spPr>
        <a:xfrm>
          <a:off x="1474978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6" name="テキスト ボックス 445"/>
        <xdr:cNvSpPr txBox="1"/>
      </xdr:nvSpPr>
      <xdr:spPr>
        <a:xfrm>
          <a:off x="13850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8190" cy="259080"/>
    <xdr:sp macro="" textlink="">
      <xdr:nvSpPr>
        <xdr:cNvPr id="447" name="テキスト ボックス 446"/>
        <xdr:cNvSpPr txBox="1"/>
      </xdr:nvSpPr>
      <xdr:spPr>
        <a:xfrm>
          <a:off x="1294892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119380</xdr:rowOff>
    </xdr:from>
    <xdr:to xmlns:xdr="http://schemas.openxmlformats.org/drawingml/2006/spreadsheetDrawing">
      <xdr:col>82</xdr:col>
      <xdr:colOff>158750</xdr:colOff>
      <xdr:row>76</xdr:row>
      <xdr:rowOff>49530</xdr:rowOff>
    </xdr:to>
    <xdr:sp macro="" textlink="">
      <xdr:nvSpPr>
        <xdr:cNvPr id="448" name="楕円 447"/>
        <xdr:cNvSpPr/>
      </xdr:nvSpPr>
      <xdr:spPr>
        <a:xfrm>
          <a:off x="16667480" y="129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135890</xdr:rowOff>
    </xdr:from>
    <xdr:ext cx="761365" cy="259080"/>
    <xdr:sp macro="" textlink="">
      <xdr:nvSpPr>
        <xdr:cNvPr id="449" name="公債費以外該当値テキスト"/>
        <xdr:cNvSpPr txBox="1"/>
      </xdr:nvSpPr>
      <xdr:spPr>
        <a:xfrm>
          <a:off x="16807180" y="128231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101600</xdr:rowOff>
    </xdr:from>
    <xdr:to xmlns:xdr="http://schemas.openxmlformats.org/drawingml/2006/spreadsheetDrawing">
      <xdr:col>78</xdr:col>
      <xdr:colOff>120650</xdr:colOff>
      <xdr:row>78</xdr:row>
      <xdr:rowOff>31750</xdr:rowOff>
    </xdr:to>
    <xdr:sp macro="" textlink="">
      <xdr:nvSpPr>
        <xdr:cNvPr id="450" name="楕円 449"/>
        <xdr:cNvSpPr/>
      </xdr:nvSpPr>
      <xdr:spPr>
        <a:xfrm>
          <a:off x="1581912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16510</xdr:rowOff>
    </xdr:from>
    <xdr:ext cx="736600" cy="259080"/>
    <xdr:sp macro="" textlink="">
      <xdr:nvSpPr>
        <xdr:cNvPr id="451" name="テキスト ボックス 450"/>
        <xdr:cNvSpPr txBox="1"/>
      </xdr:nvSpPr>
      <xdr:spPr>
        <a:xfrm>
          <a:off x="15483840" y="13389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114935</xdr:rowOff>
    </xdr:from>
    <xdr:to xmlns:xdr="http://schemas.openxmlformats.org/drawingml/2006/spreadsheetDrawing">
      <xdr:col>74</xdr:col>
      <xdr:colOff>31750</xdr:colOff>
      <xdr:row>78</xdr:row>
      <xdr:rowOff>45085</xdr:rowOff>
    </xdr:to>
    <xdr:sp macro="" textlink="">
      <xdr:nvSpPr>
        <xdr:cNvPr id="452" name="楕円 451"/>
        <xdr:cNvSpPr/>
      </xdr:nvSpPr>
      <xdr:spPr>
        <a:xfrm>
          <a:off x="14917420" y="1331658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29845</xdr:rowOff>
    </xdr:from>
    <xdr:ext cx="762000" cy="255270"/>
    <xdr:sp macro="" textlink="">
      <xdr:nvSpPr>
        <xdr:cNvPr id="453" name="テキスト ボックス 452"/>
        <xdr:cNvSpPr txBox="1"/>
      </xdr:nvSpPr>
      <xdr:spPr>
        <a:xfrm>
          <a:off x="14584680" y="134029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30480</xdr:rowOff>
    </xdr:from>
    <xdr:to xmlns:xdr="http://schemas.openxmlformats.org/drawingml/2006/spreadsheetDrawing">
      <xdr:col>69</xdr:col>
      <xdr:colOff>142875</xdr:colOff>
      <xdr:row>78</xdr:row>
      <xdr:rowOff>132080</xdr:rowOff>
    </xdr:to>
    <xdr:sp macro="" textlink="">
      <xdr:nvSpPr>
        <xdr:cNvPr id="454" name="楕円 453"/>
        <xdr:cNvSpPr/>
      </xdr:nvSpPr>
      <xdr:spPr>
        <a:xfrm>
          <a:off x="1401826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116840</xdr:rowOff>
    </xdr:from>
    <xdr:ext cx="758190" cy="259080"/>
    <xdr:sp macro="" textlink="">
      <xdr:nvSpPr>
        <xdr:cNvPr id="455" name="テキスト ボックス 454"/>
        <xdr:cNvSpPr txBox="1"/>
      </xdr:nvSpPr>
      <xdr:spPr>
        <a:xfrm>
          <a:off x="13682980" y="134899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126365</xdr:rowOff>
    </xdr:from>
    <xdr:to xmlns:xdr="http://schemas.openxmlformats.org/drawingml/2006/spreadsheetDrawing">
      <xdr:col>65</xdr:col>
      <xdr:colOff>53975</xdr:colOff>
      <xdr:row>79</xdr:row>
      <xdr:rowOff>56515</xdr:rowOff>
    </xdr:to>
    <xdr:sp macro="" textlink="">
      <xdr:nvSpPr>
        <xdr:cNvPr id="456" name="楕円 455"/>
        <xdr:cNvSpPr/>
      </xdr:nvSpPr>
      <xdr:spPr>
        <a:xfrm>
          <a:off x="13116560" y="1349946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41275</xdr:rowOff>
    </xdr:from>
    <xdr:ext cx="761365" cy="255270"/>
    <xdr:sp macro="" textlink="">
      <xdr:nvSpPr>
        <xdr:cNvPr id="457" name="テキスト ボックス 456"/>
        <xdr:cNvSpPr txBox="1"/>
      </xdr:nvSpPr>
      <xdr:spPr>
        <a:xfrm>
          <a:off x="12783820" y="1358582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3675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福井県勝山市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03120" y="11811635"/>
          <a:ext cx="4130040" cy="24955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593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52040" y="1193800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48560" y="1188720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366260" y="1188720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5897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03120" y="1047115"/>
          <a:ext cx="413004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47040" y="1161415"/>
          <a:ext cx="1234440" cy="2508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7040" y="142430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7040" y="172529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177800</xdr:colOff>
      <xdr:row>7</xdr:row>
      <xdr:rowOff>8890</xdr:rowOff>
    </xdr:to>
    <xdr:cxnSp macro="">
      <xdr:nvCxnSpPr>
        <xdr:cNvPr id="21" name="直線コネクタ 20"/>
        <xdr:cNvCxnSpPr/>
      </xdr:nvCxnSpPr>
      <xdr:spPr>
        <a:xfrm flipH="1">
          <a:off x="191770" y="122428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749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1770" y="1674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749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1770" y="2055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6695" y="117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6695" y="1437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03120" y="1610995"/>
          <a:ext cx="4130040" cy="225933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8305" cy="272415"/>
    <xdr:sp macro="" textlink="">
      <xdr:nvSpPr>
        <xdr:cNvPr id="29" name="テキスト ボックス 28"/>
        <xdr:cNvSpPr txBox="1"/>
      </xdr:nvSpPr>
      <xdr:spPr>
        <a:xfrm>
          <a:off x="1635760" y="1237615"/>
          <a:ext cx="40830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03120" y="38703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1365" cy="255270"/>
    <xdr:sp macro="" textlink="">
      <xdr:nvSpPr>
        <xdr:cNvPr id="31" name="テキスト ボックス 30"/>
        <xdr:cNvSpPr txBox="1"/>
      </xdr:nvSpPr>
      <xdr:spPr>
        <a:xfrm>
          <a:off x="1348740" y="373189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21</xdr:row>
      <xdr:rowOff>3175</xdr:rowOff>
    </xdr:from>
    <xdr:to xmlns:xdr="http://schemas.openxmlformats.org/drawingml/2006/spreadsheetDrawing">
      <xdr:col>33</xdr:col>
      <xdr:colOff>114300</xdr:colOff>
      <xdr:row>21</xdr:row>
      <xdr:rowOff>3175</xdr:rowOff>
    </xdr:to>
    <xdr:cxnSp macro="">
      <xdr:nvCxnSpPr>
        <xdr:cNvPr id="32" name="直線コネクタ 31"/>
        <xdr:cNvCxnSpPr/>
      </xdr:nvCxnSpPr>
      <xdr:spPr>
        <a:xfrm>
          <a:off x="2103120" y="35883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20</xdr:row>
      <xdr:rowOff>32385</xdr:rowOff>
    </xdr:from>
    <xdr:ext cx="761365" cy="255270"/>
    <xdr:sp macro="" textlink="">
      <xdr:nvSpPr>
        <xdr:cNvPr id="33" name="テキスト ボックス 32"/>
        <xdr:cNvSpPr txBox="1"/>
      </xdr:nvSpPr>
      <xdr:spPr>
        <a:xfrm>
          <a:off x="1348740" y="344995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19</xdr:row>
      <xdr:rowOff>60325</xdr:rowOff>
    </xdr:from>
    <xdr:to xmlns:xdr="http://schemas.openxmlformats.org/drawingml/2006/spreadsheetDrawing">
      <xdr:col>33</xdr:col>
      <xdr:colOff>114300</xdr:colOff>
      <xdr:row>19</xdr:row>
      <xdr:rowOff>60325</xdr:rowOff>
    </xdr:to>
    <xdr:cxnSp macro="">
      <xdr:nvCxnSpPr>
        <xdr:cNvPr id="34" name="直線コネクタ 33"/>
        <xdr:cNvCxnSpPr/>
      </xdr:nvCxnSpPr>
      <xdr:spPr>
        <a:xfrm>
          <a:off x="2103120" y="33102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89535</xdr:rowOff>
    </xdr:from>
    <xdr:ext cx="761365" cy="254635"/>
    <xdr:sp macro="" textlink="">
      <xdr:nvSpPr>
        <xdr:cNvPr id="35" name="テキスト ボックス 34"/>
        <xdr:cNvSpPr txBox="1"/>
      </xdr:nvSpPr>
      <xdr:spPr>
        <a:xfrm>
          <a:off x="1348740" y="317182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117475</xdr:rowOff>
    </xdr:from>
    <xdr:to xmlns:xdr="http://schemas.openxmlformats.org/drawingml/2006/spreadsheetDrawing">
      <xdr:col>33</xdr:col>
      <xdr:colOff>114300</xdr:colOff>
      <xdr:row>17</xdr:row>
      <xdr:rowOff>117475</xdr:rowOff>
    </xdr:to>
    <xdr:cxnSp macro="">
      <xdr:nvCxnSpPr>
        <xdr:cNvPr id="36" name="直線コネクタ 35"/>
        <xdr:cNvCxnSpPr/>
      </xdr:nvCxnSpPr>
      <xdr:spPr>
        <a:xfrm>
          <a:off x="2103120" y="30321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146685</xdr:rowOff>
    </xdr:from>
    <xdr:ext cx="761365" cy="255270"/>
    <xdr:sp macro="" textlink="">
      <xdr:nvSpPr>
        <xdr:cNvPr id="37" name="テキスト ボックス 36"/>
        <xdr:cNvSpPr txBox="1"/>
      </xdr:nvSpPr>
      <xdr:spPr>
        <a:xfrm>
          <a:off x="1348740" y="289369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8" name="直線コネクタ 37"/>
        <xdr:cNvCxnSpPr/>
      </xdr:nvCxnSpPr>
      <xdr:spPr>
        <a:xfrm>
          <a:off x="2103120" y="2750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1365" cy="255270"/>
    <xdr:sp macro="" textlink="">
      <xdr:nvSpPr>
        <xdr:cNvPr id="39" name="テキスト ボックス 38"/>
        <xdr:cNvSpPr txBox="1"/>
      </xdr:nvSpPr>
      <xdr:spPr>
        <a:xfrm>
          <a:off x="1348740" y="261175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60325</xdr:rowOff>
    </xdr:from>
    <xdr:to xmlns:xdr="http://schemas.openxmlformats.org/drawingml/2006/spreadsheetDrawing">
      <xdr:col>33</xdr:col>
      <xdr:colOff>114300</xdr:colOff>
      <xdr:row>14</xdr:row>
      <xdr:rowOff>60325</xdr:rowOff>
    </xdr:to>
    <xdr:cxnSp macro="">
      <xdr:nvCxnSpPr>
        <xdr:cNvPr id="40" name="直線コネクタ 39"/>
        <xdr:cNvCxnSpPr/>
      </xdr:nvCxnSpPr>
      <xdr:spPr>
        <a:xfrm>
          <a:off x="2103120" y="246824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89535</xdr:rowOff>
    </xdr:from>
    <xdr:ext cx="761365" cy="255270"/>
    <xdr:sp macro="" textlink="">
      <xdr:nvSpPr>
        <xdr:cNvPr id="41" name="テキスト ボックス 40"/>
        <xdr:cNvSpPr txBox="1"/>
      </xdr:nvSpPr>
      <xdr:spPr>
        <a:xfrm>
          <a:off x="1348740" y="232600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117475</xdr:rowOff>
    </xdr:from>
    <xdr:to xmlns:xdr="http://schemas.openxmlformats.org/drawingml/2006/spreadsheetDrawing">
      <xdr:col>33</xdr:col>
      <xdr:colOff>114300</xdr:colOff>
      <xdr:row>12</xdr:row>
      <xdr:rowOff>117475</xdr:rowOff>
    </xdr:to>
    <xdr:cxnSp macro="">
      <xdr:nvCxnSpPr>
        <xdr:cNvPr id="42" name="直線コネクタ 41"/>
        <xdr:cNvCxnSpPr/>
      </xdr:nvCxnSpPr>
      <xdr:spPr>
        <a:xfrm>
          <a:off x="2103120" y="21824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146685</xdr:rowOff>
    </xdr:from>
    <xdr:ext cx="761365" cy="255270"/>
    <xdr:sp macro="" textlink="">
      <xdr:nvSpPr>
        <xdr:cNvPr id="43" name="テキスト ボックス 42"/>
        <xdr:cNvSpPr txBox="1"/>
      </xdr:nvSpPr>
      <xdr:spPr>
        <a:xfrm>
          <a:off x="1348740" y="204025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3175</xdr:rowOff>
    </xdr:from>
    <xdr:to xmlns:xdr="http://schemas.openxmlformats.org/drawingml/2006/spreadsheetDrawing">
      <xdr:col>33</xdr:col>
      <xdr:colOff>114300</xdr:colOff>
      <xdr:row>11</xdr:row>
      <xdr:rowOff>3175</xdr:rowOff>
    </xdr:to>
    <xdr:cxnSp macro="">
      <xdr:nvCxnSpPr>
        <xdr:cNvPr id="44" name="直線コネクタ 43"/>
        <xdr:cNvCxnSpPr/>
      </xdr:nvCxnSpPr>
      <xdr:spPr>
        <a:xfrm>
          <a:off x="2103120" y="189674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32385</xdr:rowOff>
    </xdr:from>
    <xdr:ext cx="761365" cy="255270"/>
    <xdr:sp macro="" textlink="">
      <xdr:nvSpPr>
        <xdr:cNvPr id="45" name="テキスト ボックス 44"/>
        <xdr:cNvSpPr txBox="1"/>
      </xdr:nvSpPr>
      <xdr:spPr>
        <a:xfrm>
          <a:off x="1348740" y="175450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6" name="直線コネクタ 45"/>
        <xdr:cNvCxnSpPr/>
      </xdr:nvCxnSpPr>
      <xdr:spPr>
        <a:xfrm>
          <a:off x="2103120" y="16109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1365" cy="255905"/>
    <xdr:sp macro="" textlink="">
      <xdr:nvSpPr>
        <xdr:cNvPr id="47" name="テキスト ボックス 46"/>
        <xdr:cNvSpPr txBox="1"/>
      </xdr:nvSpPr>
      <xdr:spPr>
        <a:xfrm>
          <a:off x="1348740" y="147256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8" name="人口1人当たり決算額の推移グラフ枠130"/>
        <xdr:cNvSpPr/>
      </xdr:nvSpPr>
      <xdr:spPr>
        <a:xfrm>
          <a:off x="2103120" y="1610995"/>
          <a:ext cx="4130040" cy="225933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127635</xdr:rowOff>
    </xdr:from>
    <xdr:to xmlns:xdr="http://schemas.openxmlformats.org/drawingml/2006/spreadsheetDrawing">
      <xdr:col>29</xdr:col>
      <xdr:colOff>127000</xdr:colOff>
      <xdr:row>20</xdr:row>
      <xdr:rowOff>635</xdr:rowOff>
    </xdr:to>
    <xdr:cxnSp macro="">
      <xdr:nvCxnSpPr>
        <xdr:cNvPr id="49" name="直線コネクタ 48"/>
        <xdr:cNvCxnSpPr/>
      </xdr:nvCxnSpPr>
      <xdr:spPr>
        <a:xfrm flipV="1">
          <a:off x="5504180" y="2021205"/>
          <a:ext cx="0" cy="13970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144780</xdr:rowOff>
    </xdr:from>
    <xdr:ext cx="758190" cy="255270"/>
    <xdr:sp macro="" textlink="">
      <xdr:nvSpPr>
        <xdr:cNvPr id="50" name="人口1人当たり決算額の推移最小値テキスト130"/>
        <xdr:cNvSpPr txBox="1"/>
      </xdr:nvSpPr>
      <xdr:spPr>
        <a:xfrm>
          <a:off x="5588000" y="339471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635</xdr:rowOff>
    </xdr:from>
    <xdr:to xmlns:xdr="http://schemas.openxmlformats.org/drawingml/2006/spreadsheetDrawing">
      <xdr:col>30</xdr:col>
      <xdr:colOff>25400</xdr:colOff>
      <xdr:row>20</xdr:row>
      <xdr:rowOff>635</xdr:rowOff>
    </xdr:to>
    <xdr:cxnSp macro="">
      <xdr:nvCxnSpPr>
        <xdr:cNvPr id="51" name="直線コネクタ 50"/>
        <xdr:cNvCxnSpPr/>
      </xdr:nvCxnSpPr>
      <xdr:spPr>
        <a:xfrm>
          <a:off x="5415280" y="341820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42545</xdr:rowOff>
    </xdr:from>
    <xdr:ext cx="758190" cy="255270"/>
    <xdr:sp macro="" textlink="">
      <xdr:nvSpPr>
        <xdr:cNvPr id="52" name="人口1人当たり決算額の推移最大値テキスト130"/>
        <xdr:cNvSpPr txBox="1"/>
      </xdr:nvSpPr>
      <xdr:spPr>
        <a:xfrm>
          <a:off x="5588000" y="176466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127635</xdr:rowOff>
    </xdr:from>
    <xdr:to xmlns:xdr="http://schemas.openxmlformats.org/drawingml/2006/spreadsheetDrawing">
      <xdr:col>30</xdr:col>
      <xdr:colOff>25400</xdr:colOff>
      <xdr:row>11</xdr:row>
      <xdr:rowOff>127635</xdr:rowOff>
    </xdr:to>
    <xdr:cxnSp macro="">
      <xdr:nvCxnSpPr>
        <xdr:cNvPr id="53" name="直線コネクタ 52"/>
        <xdr:cNvCxnSpPr/>
      </xdr:nvCxnSpPr>
      <xdr:spPr>
        <a:xfrm>
          <a:off x="5415280" y="202120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93345</xdr:rowOff>
    </xdr:from>
    <xdr:to xmlns:xdr="http://schemas.openxmlformats.org/drawingml/2006/spreadsheetDrawing">
      <xdr:col>29</xdr:col>
      <xdr:colOff>127000</xdr:colOff>
      <xdr:row>15</xdr:row>
      <xdr:rowOff>105410</xdr:rowOff>
    </xdr:to>
    <xdr:cxnSp macro="">
      <xdr:nvCxnSpPr>
        <xdr:cNvPr id="54" name="直線コネクタ 53"/>
        <xdr:cNvCxnSpPr/>
      </xdr:nvCxnSpPr>
      <xdr:spPr>
        <a:xfrm flipV="1">
          <a:off x="4871720" y="2672715"/>
          <a:ext cx="63246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160655</xdr:rowOff>
    </xdr:from>
    <xdr:ext cx="758190" cy="259080"/>
    <xdr:sp macro="" textlink="">
      <xdr:nvSpPr>
        <xdr:cNvPr id="55" name="人口1人当たり決算額の推移平均値テキスト130"/>
        <xdr:cNvSpPr txBox="1"/>
      </xdr:nvSpPr>
      <xdr:spPr>
        <a:xfrm>
          <a:off x="5588000" y="2740025"/>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95,448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17780</xdr:rowOff>
    </xdr:from>
    <xdr:to xmlns:xdr="http://schemas.openxmlformats.org/drawingml/2006/spreadsheetDrawing">
      <xdr:col>29</xdr:col>
      <xdr:colOff>177800</xdr:colOff>
      <xdr:row>16</xdr:row>
      <xdr:rowOff>118745</xdr:rowOff>
    </xdr:to>
    <xdr:sp macro="" textlink="">
      <xdr:nvSpPr>
        <xdr:cNvPr id="56" name="フローチャート: 判断 55"/>
        <xdr:cNvSpPr/>
      </xdr:nvSpPr>
      <xdr:spPr>
        <a:xfrm>
          <a:off x="5453380" y="27647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105410</xdr:rowOff>
    </xdr:from>
    <xdr:to xmlns:xdr="http://schemas.openxmlformats.org/drawingml/2006/spreadsheetDrawing">
      <xdr:col>26</xdr:col>
      <xdr:colOff>50800</xdr:colOff>
      <xdr:row>15</xdr:row>
      <xdr:rowOff>114935</xdr:rowOff>
    </xdr:to>
    <xdr:cxnSp macro="">
      <xdr:nvCxnSpPr>
        <xdr:cNvPr id="57" name="直線コネクタ 56"/>
        <xdr:cNvCxnSpPr/>
      </xdr:nvCxnSpPr>
      <xdr:spPr>
        <a:xfrm flipV="1">
          <a:off x="4193540" y="2684780"/>
          <a:ext cx="67818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67945</xdr:rowOff>
    </xdr:from>
    <xdr:to xmlns:xdr="http://schemas.openxmlformats.org/drawingml/2006/spreadsheetDrawing">
      <xdr:col>26</xdr:col>
      <xdr:colOff>101600</xdr:colOff>
      <xdr:row>16</xdr:row>
      <xdr:rowOff>167640</xdr:rowOff>
    </xdr:to>
    <xdr:sp macro="" textlink="">
      <xdr:nvSpPr>
        <xdr:cNvPr id="58" name="フローチャート: 判断 57"/>
        <xdr:cNvSpPr/>
      </xdr:nvSpPr>
      <xdr:spPr>
        <a:xfrm>
          <a:off x="4820920" y="281495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154940</xdr:rowOff>
    </xdr:from>
    <xdr:ext cx="735965" cy="255905"/>
    <xdr:sp macro="" textlink="">
      <xdr:nvSpPr>
        <xdr:cNvPr id="59" name="テキスト ボックス 58"/>
        <xdr:cNvSpPr txBox="1"/>
      </xdr:nvSpPr>
      <xdr:spPr>
        <a:xfrm>
          <a:off x="4500880" y="2901950"/>
          <a:ext cx="7359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15</xdr:row>
      <xdr:rowOff>97790</xdr:rowOff>
    </xdr:from>
    <xdr:to xmlns:xdr="http://schemas.openxmlformats.org/drawingml/2006/spreadsheetDrawing">
      <xdr:col>22</xdr:col>
      <xdr:colOff>114300</xdr:colOff>
      <xdr:row>15</xdr:row>
      <xdr:rowOff>114935</xdr:rowOff>
    </xdr:to>
    <xdr:cxnSp macro="">
      <xdr:nvCxnSpPr>
        <xdr:cNvPr id="60" name="直線コネクタ 59"/>
        <xdr:cNvCxnSpPr/>
      </xdr:nvCxnSpPr>
      <xdr:spPr>
        <a:xfrm>
          <a:off x="3515360" y="2677160"/>
          <a:ext cx="67818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137795</xdr:rowOff>
    </xdr:from>
    <xdr:to xmlns:xdr="http://schemas.openxmlformats.org/drawingml/2006/spreadsheetDrawing">
      <xdr:col>22</xdr:col>
      <xdr:colOff>165100</xdr:colOff>
      <xdr:row>17</xdr:row>
      <xdr:rowOff>67945</xdr:rowOff>
    </xdr:to>
    <xdr:sp macro="" textlink="">
      <xdr:nvSpPr>
        <xdr:cNvPr id="61" name="フローチャート: 判断 60"/>
        <xdr:cNvSpPr/>
      </xdr:nvSpPr>
      <xdr:spPr>
        <a:xfrm>
          <a:off x="4142740" y="288480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52705</xdr:rowOff>
    </xdr:from>
    <xdr:ext cx="762000" cy="255270"/>
    <xdr:sp macro="" textlink="">
      <xdr:nvSpPr>
        <xdr:cNvPr id="62" name="テキスト ボックス 61"/>
        <xdr:cNvSpPr txBox="1"/>
      </xdr:nvSpPr>
      <xdr:spPr>
        <a:xfrm>
          <a:off x="3822700" y="29673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15</xdr:row>
      <xdr:rowOff>69215</xdr:rowOff>
    </xdr:from>
    <xdr:to xmlns:xdr="http://schemas.openxmlformats.org/drawingml/2006/spreadsheetDrawing">
      <xdr:col>18</xdr:col>
      <xdr:colOff>177800</xdr:colOff>
      <xdr:row>15</xdr:row>
      <xdr:rowOff>97790</xdr:rowOff>
    </xdr:to>
    <xdr:cxnSp macro="">
      <xdr:nvCxnSpPr>
        <xdr:cNvPr id="63" name="直線コネクタ 62"/>
        <xdr:cNvCxnSpPr/>
      </xdr:nvCxnSpPr>
      <xdr:spPr>
        <a:xfrm>
          <a:off x="2832100" y="2648585"/>
          <a:ext cx="68326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159385</xdr:rowOff>
    </xdr:from>
    <xdr:to xmlns:xdr="http://schemas.openxmlformats.org/drawingml/2006/spreadsheetDrawing">
      <xdr:col>19</xdr:col>
      <xdr:colOff>38100</xdr:colOff>
      <xdr:row>17</xdr:row>
      <xdr:rowOff>89535</xdr:rowOff>
    </xdr:to>
    <xdr:sp macro="" textlink="">
      <xdr:nvSpPr>
        <xdr:cNvPr id="64" name="フローチャート: 判断 63"/>
        <xdr:cNvSpPr/>
      </xdr:nvSpPr>
      <xdr:spPr>
        <a:xfrm>
          <a:off x="3464560" y="2906395"/>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74930</xdr:rowOff>
    </xdr:from>
    <xdr:ext cx="762000" cy="255905"/>
    <xdr:sp macro="" textlink="">
      <xdr:nvSpPr>
        <xdr:cNvPr id="65" name="テキスト ボックス 64"/>
        <xdr:cNvSpPr txBox="1"/>
      </xdr:nvSpPr>
      <xdr:spPr>
        <a:xfrm>
          <a:off x="3144520" y="29895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635</xdr:rowOff>
    </xdr:from>
    <xdr:to xmlns:xdr="http://schemas.openxmlformats.org/drawingml/2006/spreadsheetDrawing">
      <xdr:col>15</xdr:col>
      <xdr:colOff>101600</xdr:colOff>
      <xdr:row>17</xdr:row>
      <xdr:rowOff>102870</xdr:rowOff>
    </xdr:to>
    <xdr:sp macro="" textlink="">
      <xdr:nvSpPr>
        <xdr:cNvPr id="66" name="フローチャート: 判断 65"/>
        <xdr:cNvSpPr/>
      </xdr:nvSpPr>
      <xdr:spPr>
        <a:xfrm>
          <a:off x="2781300" y="29152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86995</xdr:rowOff>
    </xdr:from>
    <xdr:ext cx="761365" cy="255270"/>
    <xdr:sp macro="" textlink="">
      <xdr:nvSpPr>
        <xdr:cNvPr id="67" name="テキスト ボックス 66"/>
        <xdr:cNvSpPr txBox="1"/>
      </xdr:nvSpPr>
      <xdr:spPr>
        <a:xfrm>
          <a:off x="2461260" y="300164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8825" cy="258445"/>
    <xdr:sp macro="" textlink="">
      <xdr:nvSpPr>
        <xdr:cNvPr id="68" name="テキスト ボックス 67"/>
        <xdr:cNvSpPr txBox="1"/>
      </xdr:nvSpPr>
      <xdr:spPr>
        <a:xfrm>
          <a:off x="5331460" y="389318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1365" cy="258445"/>
    <xdr:sp macro="" textlink="">
      <xdr:nvSpPr>
        <xdr:cNvPr id="69" name="テキスト ボックス 68"/>
        <xdr:cNvSpPr txBox="1"/>
      </xdr:nvSpPr>
      <xdr:spPr>
        <a:xfrm>
          <a:off x="4699000" y="3893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8445"/>
    <xdr:sp macro="" textlink="">
      <xdr:nvSpPr>
        <xdr:cNvPr id="70" name="テキスト ボックス 69"/>
        <xdr:cNvSpPr txBox="1"/>
      </xdr:nvSpPr>
      <xdr:spPr>
        <a:xfrm>
          <a:off x="402082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8445"/>
    <xdr:sp macro="" textlink="">
      <xdr:nvSpPr>
        <xdr:cNvPr id="71" name="テキスト ボックス 70"/>
        <xdr:cNvSpPr txBox="1"/>
      </xdr:nvSpPr>
      <xdr:spPr>
        <a:xfrm>
          <a:off x="333756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1365" cy="258445"/>
    <xdr:sp macro="" textlink="">
      <xdr:nvSpPr>
        <xdr:cNvPr id="72" name="テキスト ボックス 71"/>
        <xdr:cNvSpPr txBox="1"/>
      </xdr:nvSpPr>
      <xdr:spPr>
        <a:xfrm>
          <a:off x="2659380" y="3893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42545</xdr:rowOff>
    </xdr:from>
    <xdr:to xmlns:xdr="http://schemas.openxmlformats.org/drawingml/2006/spreadsheetDrawing">
      <xdr:col>29</xdr:col>
      <xdr:colOff>177800</xdr:colOff>
      <xdr:row>15</xdr:row>
      <xdr:rowOff>144145</xdr:rowOff>
    </xdr:to>
    <xdr:sp macro="" textlink="">
      <xdr:nvSpPr>
        <xdr:cNvPr id="73" name="楕円 72"/>
        <xdr:cNvSpPr/>
      </xdr:nvSpPr>
      <xdr:spPr>
        <a:xfrm>
          <a:off x="5453380" y="262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59055</xdr:rowOff>
    </xdr:from>
    <xdr:ext cx="758190" cy="259080"/>
    <xdr:sp macro="" textlink="">
      <xdr:nvSpPr>
        <xdr:cNvPr id="74" name="人口1人当たり決算額の推移該当値テキスト130"/>
        <xdr:cNvSpPr txBox="1"/>
      </xdr:nvSpPr>
      <xdr:spPr>
        <a:xfrm>
          <a:off x="5588000" y="246697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54610</xdr:rowOff>
    </xdr:from>
    <xdr:to xmlns:xdr="http://schemas.openxmlformats.org/drawingml/2006/spreadsheetDrawing">
      <xdr:col>26</xdr:col>
      <xdr:colOff>101600</xdr:colOff>
      <xdr:row>15</xdr:row>
      <xdr:rowOff>156210</xdr:rowOff>
    </xdr:to>
    <xdr:sp macro="" textlink="">
      <xdr:nvSpPr>
        <xdr:cNvPr id="75" name="楕円 74"/>
        <xdr:cNvSpPr/>
      </xdr:nvSpPr>
      <xdr:spPr>
        <a:xfrm>
          <a:off x="4820920" y="2633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166370</xdr:rowOff>
    </xdr:from>
    <xdr:ext cx="735965" cy="255270"/>
    <xdr:sp macro="" textlink="">
      <xdr:nvSpPr>
        <xdr:cNvPr id="76" name="テキスト ボックス 75"/>
        <xdr:cNvSpPr txBox="1"/>
      </xdr:nvSpPr>
      <xdr:spPr>
        <a:xfrm>
          <a:off x="4500880" y="2402840"/>
          <a:ext cx="7359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64135</xdr:rowOff>
    </xdr:from>
    <xdr:to xmlns:xdr="http://schemas.openxmlformats.org/drawingml/2006/spreadsheetDrawing">
      <xdr:col>22</xdr:col>
      <xdr:colOff>165100</xdr:colOff>
      <xdr:row>15</xdr:row>
      <xdr:rowOff>166370</xdr:rowOff>
    </xdr:to>
    <xdr:sp macro="" textlink="">
      <xdr:nvSpPr>
        <xdr:cNvPr id="77" name="楕円 76"/>
        <xdr:cNvSpPr/>
      </xdr:nvSpPr>
      <xdr:spPr>
        <a:xfrm>
          <a:off x="4142740" y="26435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4445</xdr:rowOff>
    </xdr:from>
    <xdr:ext cx="762000" cy="259080"/>
    <xdr:sp macro="" textlink="">
      <xdr:nvSpPr>
        <xdr:cNvPr id="78" name="テキスト ボックス 77"/>
        <xdr:cNvSpPr txBox="1"/>
      </xdr:nvSpPr>
      <xdr:spPr>
        <a:xfrm>
          <a:off x="3822700" y="2412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46990</xdr:rowOff>
    </xdr:from>
    <xdr:to xmlns:xdr="http://schemas.openxmlformats.org/drawingml/2006/spreadsheetDrawing">
      <xdr:col>19</xdr:col>
      <xdr:colOff>38100</xdr:colOff>
      <xdr:row>15</xdr:row>
      <xdr:rowOff>148590</xdr:rowOff>
    </xdr:to>
    <xdr:sp macro="" textlink="">
      <xdr:nvSpPr>
        <xdr:cNvPr id="79" name="楕円 78"/>
        <xdr:cNvSpPr/>
      </xdr:nvSpPr>
      <xdr:spPr>
        <a:xfrm>
          <a:off x="3464560" y="2626360"/>
          <a:ext cx="9652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13</xdr:row>
      <xdr:rowOff>158750</xdr:rowOff>
    </xdr:from>
    <xdr:ext cx="762000" cy="258445"/>
    <xdr:sp macro="" textlink="">
      <xdr:nvSpPr>
        <xdr:cNvPr id="80" name="テキスト ボックス 79"/>
        <xdr:cNvSpPr txBox="1"/>
      </xdr:nvSpPr>
      <xdr:spPr>
        <a:xfrm>
          <a:off x="3144520" y="2395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18415</xdr:rowOff>
    </xdr:from>
    <xdr:to xmlns:xdr="http://schemas.openxmlformats.org/drawingml/2006/spreadsheetDrawing">
      <xdr:col>15</xdr:col>
      <xdr:colOff>101600</xdr:colOff>
      <xdr:row>15</xdr:row>
      <xdr:rowOff>120650</xdr:rowOff>
    </xdr:to>
    <xdr:sp macro="" textlink="">
      <xdr:nvSpPr>
        <xdr:cNvPr id="81" name="楕円 80"/>
        <xdr:cNvSpPr/>
      </xdr:nvSpPr>
      <xdr:spPr>
        <a:xfrm>
          <a:off x="2781300" y="25977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13</xdr:row>
      <xdr:rowOff>130175</xdr:rowOff>
    </xdr:from>
    <xdr:ext cx="761365" cy="259715"/>
    <xdr:sp macro="" textlink="">
      <xdr:nvSpPr>
        <xdr:cNvPr id="82" name="テキスト ボックス 81"/>
        <xdr:cNvSpPr txBox="1"/>
      </xdr:nvSpPr>
      <xdr:spPr>
        <a:xfrm>
          <a:off x="2461260" y="236664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3" name="正方形/長方形 82"/>
        <xdr:cNvSpPr/>
      </xdr:nvSpPr>
      <xdr:spPr>
        <a:xfrm>
          <a:off x="2103120" y="4977130"/>
          <a:ext cx="41300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4" name="角丸四角形 83"/>
        <xdr:cNvSpPr/>
      </xdr:nvSpPr>
      <xdr:spPr>
        <a:xfrm>
          <a:off x="127000" y="4977130"/>
          <a:ext cx="129794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5" name="正方形/長方形 84"/>
        <xdr:cNvSpPr/>
      </xdr:nvSpPr>
      <xdr:spPr>
        <a:xfrm>
          <a:off x="447040" y="5091430"/>
          <a:ext cx="123444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6" name="正方形/長方形 85"/>
        <xdr:cNvSpPr/>
      </xdr:nvSpPr>
      <xdr:spPr>
        <a:xfrm>
          <a:off x="447040" y="535432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7" name="正方形/長方形 86"/>
        <xdr:cNvSpPr/>
      </xdr:nvSpPr>
      <xdr:spPr>
        <a:xfrm>
          <a:off x="447040" y="565912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8" name="直線コネクタ 87"/>
        <xdr:cNvCxnSpPr/>
      </xdr:nvCxnSpPr>
      <xdr:spPr>
        <a:xfrm flipH="1">
          <a:off x="191770" y="515493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9" name="直線コネクタ 88"/>
        <xdr:cNvCxnSpPr/>
      </xdr:nvCxnSpPr>
      <xdr:spPr>
        <a:xfrm>
          <a:off x="27749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90" name="直線コネクタ 89"/>
        <xdr:cNvCxnSpPr/>
      </xdr:nvCxnSpPr>
      <xdr:spPr>
        <a:xfrm flipH="1">
          <a:off x="191770" y="5608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91" name="直線コネクタ 90"/>
        <xdr:cNvCxnSpPr/>
      </xdr:nvCxnSpPr>
      <xdr:spPr>
        <a:xfrm flipV="1">
          <a:off x="27749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2" name="直線コネクタ 91"/>
        <xdr:cNvCxnSpPr/>
      </xdr:nvCxnSpPr>
      <xdr:spPr>
        <a:xfrm flipH="1">
          <a:off x="191770" y="5989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3" name="楕円 92"/>
        <xdr:cNvSpPr/>
      </xdr:nvSpPr>
      <xdr:spPr>
        <a:xfrm>
          <a:off x="226695" y="510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4" name="フローチャート: 判断 93"/>
        <xdr:cNvSpPr/>
      </xdr:nvSpPr>
      <xdr:spPr>
        <a:xfrm>
          <a:off x="22669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5" name="正方形/長方形 94"/>
        <xdr:cNvSpPr/>
      </xdr:nvSpPr>
      <xdr:spPr>
        <a:xfrm>
          <a:off x="2103120" y="554418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8305" cy="274320"/>
    <xdr:sp macro="" textlink="">
      <xdr:nvSpPr>
        <xdr:cNvPr id="96" name="テキスト ボックス 95"/>
        <xdr:cNvSpPr txBox="1"/>
      </xdr:nvSpPr>
      <xdr:spPr>
        <a:xfrm>
          <a:off x="1635760" y="5167630"/>
          <a:ext cx="40830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7" name="直線コネクタ 96"/>
        <xdr:cNvCxnSpPr/>
      </xdr:nvCxnSpPr>
      <xdr:spPr>
        <a:xfrm>
          <a:off x="2103120" y="78270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8" name="直線コネクタ 97"/>
        <xdr:cNvCxnSpPr/>
      </xdr:nvCxnSpPr>
      <xdr:spPr>
        <a:xfrm>
          <a:off x="2103120" y="750443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38</xdr:row>
      <xdr:rowOff>1270</xdr:rowOff>
    </xdr:from>
    <xdr:ext cx="761365" cy="259080"/>
    <xdr:sp macro="" textlink="">
      <xdr:nvSpPr>
        <xdr:cNvPr id="99" name="テキスト ボックス 98"/>
        <xdr:cNvSpPr txBox="1"/>
      </xdr:nvSpPr>
      <xdr:spPr>
        <a:xfrm>
          <a:off x="1348740" y="73621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100" name="直線コネクタ 99"/>
        <xdr:cNvCxnSpPr/>
      </xdr:nvCxnSpPr>
      <xdr:spPr>
        <a:xfrm>
          <a:off x="2103120" y="717804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1365" cy="256540"/>
    <xdr:sp macro="" textlink="">
      <xdr:nvSpPr>
        <xdr:cNvPr id="101" name="テキスト ボックス 100"/>
        <xdr:cNvSpPr txBox="1"/>
      </xdr:nvSpPr>
      <xdr:spPr>
        <a:xfrm>
          <a:off x="1348740" y="703580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102" name="直線コネクタ 101"/>
        <xdr:cNvCxnSpPr/>
      </xdr:nvCxnSpPr>
      <xdr:spPr>
        <a:xfrm>
          <a:off x="2103120" y="685101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1365" cy="259080"/>
    <xdr:sp macro="" textlink="">
      <xdr:nvSpPr>
        <xdr:cNvPr id="103" name="テキスト ボックス 102"/>
        <xdr:cNvSpPr txBox="1"/>
      </xdr:nvSpPr>
      <xdr:spPr>
        <a:xfrm>
          <a:off x="1348740" y="6709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4" name="直線コネクタ 103"/>
        <xdr:cNvCxnSpPr/>
      </xdr:nvCxnSpPr>
      <xdr:spPr>
        <a:xfrm>
          <a:off x="2103120" y="652526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1365" cy="258445"/>
    <xdr:sp macro="" textlink="">
      <xdr:nvSpPr>
        <xdr:cNvPr id="105" name="テキスト ボックス 104"/>
        <xdr:cNvSpPr txBox="1"/>
      </xdr:nvSpPr>
      <xdr:spPr>
        <a:xfrm>
          <a:off x="1348740" y="63823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6" name="直線コネクタ 105"/>
        <xdr:cNvCxnSpPr/>
      </xdr:nvCxnSpPr>
      <xdr:spPr>
        <a:xfrm>
          <a:off x="2103120" y="619823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1365" cy="254000"/>
    <xdr:sp macro="" textlink="">
      <xdr:nvSpPr>
        <xdr:cNvPr id="107" name="テキスト ボックス 106"/>
        <xdr:cNvSpPr txBox="1"/>
      </xdr:nvSpPr>
      <xdr:spPr>
        <a:xfrm>
          <a:off x="1348740" y="605599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8" name="直線コネクタ 107"/>
        <xdr:cNvCxnSpPr/>
      </xdr:nvCxnSpPr>
      <xdr:spPr>
        <a:xfrm>
          <a:off x="2103120" y="587184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1365" cy="259715"/>
    <xdr:sp macro="" textlink="">
      <xdr:nvSpPr>
        <xdr:cNvPr id="109" name="テキスト ボックス 108"/>
        <xdr:cNvSpPr txBox="1"/>
      </xdr:nvSpPr>
      <xdr:spPr>
        <a:xfrm>
          <a:off x="1348740" y="572897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10" name="直線コネクタ 109"/>
        <xdr:cNvCxnSpPr/>
      </xdr:nvCxnSpPr>
      <xdr:spPr>
        <a:xfrm>
          <a:off x="2103120" y="5544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5270"/>
    <xdr:sp macro="" textlink="">
      <xdr:nvSpPr>
        <xdr:cNvPr id="111" name="テキスト ボックス 110"/>
        <xdr:cNvSpPr txBox="1"/>
      </xdr:nvSpPr>
      <xdr:spPr>
        <a:xfrm>
          <a:off x="1348740" y="540321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12" name="人口1人当たり決算額の推移グラフ枠445"/>
        <xdr:cNvSpPr/>
      </xdr:nvSpPr>
      <xdr:spPr>
        <a:xfrm>
          <a:off x="2103120" y="554418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50800</xdr:rowOff>
    </xdr:from>
    <xdr:to xmlns:xdr="http://schemas.openxmlformats.org/drawingml/2006/spreadsheetDrawing">
      <xdr:col>29</xdr:col>
      <xdr:colOff>127000</xdr:colOff>
      <xdr:row>38</xdr:row>
      <xdr:rowOff>134620</xdr:rowOff>
    </xdr:to>
    <xdr:cxnSp macro="">
      <xdr:nvCxnSpPr>
        <xdr:cNvPr id="113" name="直線コネクタ 112"/>
        <xdr:cNvCxnSpPr/>
      </xdr:nvCxnSpPr>
      <xdr:spPr>
        <a:xfrm flipV="1">
          <a:off x="5504180" y="5868670"/>
          <a:ext cx="0" cy="16268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107315</xdr:rowOff>
    </xdr:from>
    <xdr:ext cx="758190" cy="257810"/>
    <xdr:sp macro="" textlink="">
      <xdr:nvSpPr>
        <xdr:cNvPr id="114" name="人口1人当たり決算額の推移最小値テキスト445"/>
        <xdr:cNvSpPr txBox="1"/>
      </xdr:nvSpPr>
      <xdr:spPr>
        <a:xfrm>
          <a:off x="5588000" y="7468235"/>
          <a:ext cx="758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134620</xdr:rowOff>
    </xdr:from>
    <xdr:to xmlns:xdr="http://schemas.openxmlformats.org/drawingml/2006/spreadsheetDrawing">
      <xdr:col>30</xdr:col>
      <xdr:colOff>25400</xdr:colOff>
      <xdr:row>38</xdr:row>
      <xdr:rowOff>134620</xdr:rowOff>
    </xdr:to>
    <xdr:cxnSp macro="">
      <xdr:nvCxnSpPr>
        <xdr:cNvPr id="115" name="直線コネクタ 114"/>
        <xdr:cNvCxnSpPr/>
      </xdr:nvCxnSpPr>
      <xdr:spPr>
        <a:xfrm>
          <a:off x="5415280" y="749554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309245</xdr:rowOff>
    </xdr:from>
    <xdr:ext cx="758190" cy="259080"/>
    <xdr:sp macro="" textlink="">
      <xdr:nvSpPr>
        <xdr:cNvPr id="116" name="人口1人当たり決算額の推移最大値テキスト445"/>
        <xdr:cNvSpPr txBox="1"/>
      </xdr:nvSpPr>
      <xdr:spPr>
        <a:xfrm>
          <a:off x="5588000" y="561276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50,093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50800</xdr:rowOff>
    </xdr:from>
    <xdr:to xmlns:xdr="http://schemas.openxmlformats.org/drawingml/2006/spreadsheetDrawing">
      <xdr:col>30</xdr:col>
      <xdr:colOff>25400</xdr:colOff>
      <xdr:row>33</xdr:row>
      <xdr:rowOff>50800</xdr:rowOff>
    </xdr:to>
    <xdr:cxnSp macro="">
      <xdr:nvCxnSpPr>
        <xdr:cNvPr id="117" name="直線コネクタ 116"/>
        <xdr:cNvCxnSpPr/>
      </xdr:nvCxnSpPr>
      <xdr:spPr>
        <a:xfrm>
          <a:off x="5415280" y="586867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235585</xdr:rowOff>
    </xdr:from>
    <xdr:to xmlns:xdr="http://schemas.openxmlformats.org/drawingml/2006/spreadsheetDrawing">
      <xdr:col>29</xdr:col>
      <xdr:colOff>127000</xdr:colOff>
      <xdr:row>35</xdr:row>
      <xdr:rowOff>264795</xdr:rowOff>
    </xdr:to>
    <xdr:cxnSp macro="">
      <xdr:nvCxnSpPr>
        <xdr:cNvPr id="118" name="直線コネクタ 117"/>
        <xdr:cNvCxnSpPr/>
      </xdr:nvCxnSpPr>
      <xdr:spPr>
        <a:xfrm>
          <a:off x="4871720" y="6739255"/>
          <a:ext cx="63246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250190</xdr:rowOff>
    </xdr:from>
    <xdr:ext cx="758190" cy="259080"/>
    <xdr:sp macro="" textlink="">
      <xdr:nvSpPr>
        <xdr:cNvPr id="119" name="人口1人当たり決算額の推移平均値テキスト445"/>
        <xdr:cNvSpPr txBox="1"/>
      </xdr:nvSpPr>
      <xdr:spPr>
        <a:xfrm>
          <a:off x="5588000" y="6753860"/>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248920</xdr:rowOff>
    </xdr:from>
    <xdr:to xmlns:xdr="http://schemas.openxmlformats.org/drawingml/2006/spreadsheetDrawing">
      <xdr:col>29</xdr:col>
      <xdr:colOff>177800</xdr:colOff>
      <xdr:row>36</xdr:row>
      <xdr:rowOff>7620</xdr:rowOff>
    </xdr:to>
    <xdr:sp macro="" textlink="">
      <xdr:nvSpPr>
        <xdr:cNvPr id="120" name="フローチャート: 判断 119"/>
        <xdr:cNvSpPr/>
      </xdr:nvSpPr>
      <xdr:spPr>
        <a:xfrm>
          <a:off x="5453380" y="6752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235585</xdr:rowOff>
    </xdr:from>
    <xdr:to xmlns:xdr="http://schemas.openxmlformats.org/drawingml/2006/spreadsheetDrawing">
      <xdr:col>26</xdr:col>
      <xdr:colOff>50800</xdr:colOff>
      <xdr:row>35</xdr:row>
      <xdr:rowOff>254000</xdr:rowOff>
    </xdr:to>
    <xdr:cxnSp macro="">
      <xdr:nvCxnSpPr>
        <xdr:cNvPr id="121" name="直線コネクタ 120"/>
        <xdr:cNvCxnSpPr/>
      </xdr:nvCxnSpPr>
      <xdr:spPr>
        <a:xfrm flipV="1">
          <a:off x="4193540" y="6739255"/>
          <a:ext cx="67818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274320</xdr:rowOff>
    </xdr:from>
    <xdr:to xmlns:xdr="http://schemas.openxmlformats.org/drawingml/2006/spreadsheetDrawing">
      <xdr:col>26</xdr:col>
      <xdr:colOff>101600</xdr:colOff>
      <xdr:row>36</xdr:row>
      <xdr:rowOff>32385</xdr:rowOff>
    </xdr:to>
    <xdr:sp macro="" textlink="">
      <xdr:nvSpPr>
        <xdr:cNvPr id="122" name="フローチャート: 判断 121"/>
        <xdr:cNvSpPr/>
      </xdr:nvSpPr>
      <xdr:spPr>
        <a:xfrm>
          <a:off x="4820920" y="67779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17780</xdr:rowOff>
    </xdr:from>
    <xdr:ext cx="735965" cy="257175"/>
    <xdr:sp macro="" textlink="">
      <xdr:nvSpPr>
        <xdr:cNvPr id="123" name="テキスト ボックス 122"/>
        <xdr:cNvSpPr txBox="1"/>
      </xdr:nvSpPr>
      <xdr:spPr>
        <a:xfrm>
          <a:off x="4500880" y="6864350"/>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254000</xdr:rowOff>
    </xdr:from>
    <xdr:to xmlns:xdr="http://schemas.openxmlformats.org/drawingml/2006/spreadsheetDrawing">
      <xdr:col>22</xdr:col>
      <xdr:colOff>114300</xdr:colOff>
      <xdr:row>35</xdr:row>
      <xdr:rowOff>327025</xdr:rowOff>
    </xdr:to>
    <xdr:cxnSp macro="">
      <xdr:nvCxnSpPr>
        <xdr:cNvPr id="124" name="直線コネクタ 123"/>
        <xdr:cNvCxnSpPr/>
      </xdr:nvCxnSpPr>
      <xdr:spPr>
        <a:xfrm flipV="1">
          <a:off x="3515360" y="6757670"/>
          <a:ext cx="678180" cy="730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255270</xdr:rowOff>
    </xdr:from>
    <xdr:to xmlns:xdr="http://schemas.openxmlformats.org/drawingml/2006/spreadsheetDrawing">
      <xdr:col>22</xdr:col>
      <xdr:colOff>165100</xdr:colOff>
      <xdr:row>36</xdr:row>
      <xdr:rowOff>13970</xdr:rowOff>
    </xdr:to>
    <xdr:sp macro="" textlink="">
      <xdr:nvSpPr>
        <xdr:cNvPr id="125" name="フローチャート: 判断 124"/>
        <xdr:cNvSpPr/>
      </xdr:nvSpPr>
      <xdr:spPr>
        <a:xfrm>
          <a:off x="4142740" y="67589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341630</xdr:rowOff>
    </xdr:from>
    <xdr:ext cx="762000" cy="259080"/>
    <xdr:sp macro="" textlink="">
      <xdr:nvSpPr>
        <xdr:cNvPr id="126" name="テキスト ボックス 125"/>
        <xdr:cNvSpPr txBox="1"/>
      </xdr:nvSpPr>
      <xdr:spPr>
        <a:xfrm>
          <a:off x="3822700" y="6845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300990</xdr:rowOff>
    </xdr:from>
    <xdr:to xmlns:xdr="http://schemas.openxmlformats.org/drawingml/2006/spreadsheetDrawing">
      <xdr:col>18</xdr:col>
      <xdr:colOff>177800</xdr:colOff>
      <xdr:row>35</xdr:row>
      <xdr:rowOff>327025</xdr:rowOff>
    </xdr:to>
    <xdr:cxnSp macro="">
      <xdr:nvCxnSpPr>
        <xdr:cNvPr id="127" name="直線コネクタ 126"/>
        <xdr:cNvCxnSpPr/>
      </xdr:nvCxnSpPr>
      <xdr:spPr>
        <a:xfrm>
          <a:off x="2832100" y="6804660"/>
          <a:ext cx="68326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262255</xdr:rowOff>
    </xdr:from>
    <xdr:to xmlns:xdr="http://schemas.openxmlformats.org/drawingml/2006/spreadsheetDrawing">
      <xdr:col>19</xdr:col>
      <xdr:colOff>38100</xdr:colOff>
      <xdr:row>36</xdr:row>
      <xdr:rowOff>20320</xdr:rowOff>
    </xdr:to>
    <xdr:sp macro="" textlink="">
      <xdr:nvSpPr>
        <xdr:cNvPr id="128" name="フローチャート: 判断 127"/>
        <xdr:cNvSpPr/>
      </xdr:nvSpPr>
      <xdr:spPr>
        <a:xfrm>
          <a:off x="3464560" y="6765925"/>
          <a:ext cx="9652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31115</xdr:rowOff>
    </xdr:from>
    <xdr:ext cx="762000" cy="255270"/>
    <xdr:sp macro="" textlink="">
      <xdr:nvSpPr>
        <xdr:cNvPr id="129" name="テキスト ボックス 128"/>
        <xdr:cNvSpPr txBox="1"/>
      </xdr:nvSpPr>
      <xdr:spPr>
        <a:xfrm>
          <a:off x="3144520" y="65347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238125</xdr:rowOff>
    </xdr:from>
    <xdr:to xmlns:xdr="http://schemas.openxmlformats.org/drawingml/2006/spreadsheetDrawing">
      <xdr:col>15</xdr:col>
      <xdr:colOff>101600</xdr:colOff>
      <xdr:row>35</xdr:row>
      <xdr:rowOff>339090</xdr:rowOff>
    </xdr:to>
    <xdr:sp macro="" textlink="">
      <xdr:nvSpPr>
        <xdr:cNvPr id="130" name="フローチャート: 判断 129"/>
        <xdr:cNvSpPr/>
      </xdr:nvSpPr>
      <xdr:spPr>
        <a:xfrm>
          <a:off x="2781300" y="674179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6985</xdr:rowOff>
    </xdr:from>
    <xdr:ext cx="761365" cy="256540"/>
    <xdr:sp macro="" textlink="">
      <xdr:nvSpPr>
        <xdr:cNvPr id="131" name="テキスト ボックス 130"/>
        <xdr:cNvSpPr txBox="1"/>
      </xdr:nvSpPr>
      <xdr:spPr>
        <a:xfrm>
          <a:off x="2461260" y="651065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8825" cy="259080"/>
    <xdr:sp macro="" textlink="">
      <xdr:nvSpPr>
        <xdr:cNvPr id="132" name="テキスト ボックス 131"/>
        <xdr:cNvSpPr txBox="1"/>
      </xdr:nvSpPr>
      <xdr:spPr>
        <a:xfrm>
          <a:off x="5331460" y="78498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1365" cy="259080"/>
    <xdr:sp macro="" textlink="">
      <xdr:nvSpPr>
        <xdr:cNvPr id="133" name="テキスト ボックス 132"/>
        <xdr:cNvSpPr txBox="1"/>
      </xdr:nvSpPr>
      <xdr:spPr>
        <a:xfrm>
          <a:off x="4699000" y="784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4" name="テキスト ボックス 133"/>
        <xdr:cNvSpPr txBox="1"/>
      </xdr:nvSpPr>
      <xdr:spPr>
        <a:xfrm>
          <a:off x="402082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5" name="テキスト ボックス 134"/>
        <xdr:cNvSpPr txBox="1"/>
      </xdr:nvSpPr>
      <xdr:spPr>
        <a:xfrm>
          <a:off x="333756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1365" cy="259080"/>
    <xdr:sp macro="" textlink="">
      <xdr:nvSpPr>
        <xdr:cNvPr id="136" name="テキスト ボックス 135"/>
        <xdr:cNvSpPr txBox="1"/>
      </xdr:nvSpPr>
      <xdr:spPr>
        <a:xfrm>
          <a:off x="2659380" y="784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213995</xdr:rowOff>
    </xdr:from>
    <xdr:to xmlns:xdr="http://schemas.openxmlformats.org/drawingml/2006/spreadsheetDrawing">
      <xdr:col>29</xdr:col>
      <xdr:colOff>177800</xdr:colOff>
      <xdr:row>35</xdr:row>
      <xdr:rowOff>316230</xdr:rowOff>
    </xdr:to>
    <xdr:sp macro="" textlink="">
      <xdr:nvSpPr>
        <xdr:cNvPr id="137" name="楕円 136"/>
        <xdr:cNvSpPr/>
      </xdr:nvSpPr>
      <xdr:spPr>
        <a:xfrm>
          <a:off x="5453380" y="67176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59055</xdr:rowOff>
    </xdr:from>
    <xdr:ext cx="758190" cy="259715"/>
    <xdr:sp macro="" textlink="">
      <xdr:nvSpPr>
        <xdr:cNvPr id="138" name="人口1人当たり決算額の推移該当値テキスト445"/>
        <xdr:cNvSpPr txBox="1"/>
      </xdr:nvSpPr>
      <xdr:spPr>
        <a:xfrm>
          <a:off x="5588000" y="6562725"/>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184150</xdr:rowOff>
    </xdr:from>
    <xdr:to xmlns:xdr="http://schemas.openxmlformats.org/drawingml/2006/spreadsheetDrawing">
      <xdr:col>26</xdr:col>
      <xdr:colOff>101600</xdr:colOff>
      <xdr:row>35</xdr:row>
      <xdr:rowOff>286385</xdr:rowOff>
    </xdr:to>
    <xdr:sp macro="" textlink="">
      <xdr:nvSpPr>
        <xdr:cNvPr id="139" name="楕円 138"/>
        <xdr:cNvSpPr/>
      </xdr:nvSpPr>
      <xdr:spPr>
        <a:xfrm>
          <a:off x="4820920" y="66878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297180</xdr:rowOff>
    </xdr:from>
    <xdr:ext cx="735965" cy="259715"/>
    <xdr:sp macro="" textlink="">
      <xdr:nvSpPr>
        <xdr:cNvPr id="140" name="テキスト ボックス 139"/>
        <xdr:cNvSpPr txBox="1"/>
      </xdr:nvSpPr>
      <xdr:spPr>
        <a:xfrm>
          <a:off x="4500880" y="6457950"/>
          <a:ext cx="7359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203200</xdr:rowOff>
    </xdr:from>
    <xdr:to xmlns:xdr="http://schemas.openxmlformats.org/drawingml/2006/spreadsheetDrawing">
      <xdr:col>22</xdr:col>
      <xdr:colOff>165100</xdr:colOff>
      <xdr:row>35</xdr:row>
      <xdr:rowOff>305435</xdr:rowOff>
    </xdr:to>
    <xdr:sp macro="" textlink="">
      <xdr:nvSpPr>
        <xdr:cNvPr id="141" name="楕円 140"/>
        <xdr:cNvSpPr/>
      </xdr:nvSpPr>
      <xdr:spPr>
        <a:xfrm>
          <a:off x="4142740" y="67068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314960</xdr:rowOff>
    </xdr:from>
    <xdr:ext cx="762000" cy="256540"/>
    <xdr:sp macro="" textlink="">
      <xdr:nvSpPr>
        <xdr:cNvPr id="142" name="テキスト ボックス 141"/>
        <xdr:cNvSpPr txBox="1"/>
      </xdr:nvSpPr>
      <xdr:spPr>
        <a:xfrm>
          <a:off x="3822700" y="64757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275590</xdr:rowOff>
    </xdr:from>
    <xdr:to xmlns:xdr="http://schemas.openxmlformats.org/drawingml/2006/spreadsheetDrawing">
      <xdr:col>19</xdr:col>
      <xdr:colOff>38100</xdr:colOff>
      <xdr:row>36</xdr:row>
      <xdr:rowOff>34290</xdr:rowOff>
    </xdr:to>
    <xdr:sp macro="" textlink="">
      <xdr:nvSpPr>
        <xdr:cNvPr id="143" name="楕円 142"/>
        <xdr:cNvSpPr/>
      </xdr:nvSpPr>
      <xdr:spPr>
        <a:xfrm>
          <a:off x="3464560" y="6779260"/>
          <a:ext cx="9652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19050</xdr:rowOff>
    </xdr:from>
    <xdr:ext cx="762000" cy="255905"/>
    <xdr:sp macro="" textlink="">
      <xdr:nvSpPr>
        <xdr:cNvPr id="144" name="テキスト ボックス 143"/>
        <xdr:cNvSpPr txBox="1"/>
      </xdr:nvSpPr>
      <xdr:spPr>
        <a:xfrm>
          <a:off x="3144520" y="68656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251460</xdr:rowOff>
    </xdr:from>
    <xdr:to xmlns:xdr="http://schemas.openxmlformats.org/drawingml/2006/spreadsheetDrawing">
      <xdr:col>15</xdr:col>
      <xdr:colOff>101600</xdr:colOff>
      <xdr:row>36</xdr:row>
      <xdr:rowOff>9525</xdr:rowOff>
    </xdr:to>
    <xdr:sp macro="" textlink="">
      <xdr:nvSpPr>
        <xdr:cNvPr id="145" name="楕円 144"/>
        <xdr:cNvSpPr/>
      </xdr:nvSpPr>
      <xdr:spPr>
        <a:xfrm>
          <a:off x="2781300" y="67551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337820</xdr:rowOff>
    </xdr:from>
    <xdr:ext cx="761365" cy="257175"/>
    <xdr:sp macro="" textlink="">
      <xdr:nvSpPr>
        <xdr:cNvPr id="146" name="テキスト ボックス 145"/>
        <xdr:cNvSpPr txBox="1"/>
      </xdr:nvSpPr>
      <xdr:spPr>
        <a:xfrm>
          <a:off x="2461260" y="684149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21,396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22,144
21,911
253.88
14,397,133
13,931,945
436,302
7,370,752
12,552,658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58.0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270"/>
    <xdr:sp macro="" textlink="">
      <xdr:nvSpPr>
        <xdr:cNvPr id="30" name="テキスト ボックス 29"/>
        <xdr:cNvSpPr txBox="1"/>
      </xdr:nvSpPr>
      <xdr:spPr>
        <a:xfrm>
          <a:off x="683260" y="311023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5905"/>
    <xdr:sp macro="" textlink="">
      <xdr:nvSpPr>
        <xdr:cNvPr id="31" name="テキスト ボックス 30"/>
        <xdr:cNvSpPr txBox="1"/>
      </xdr:nvSpPr>
      <xdr:spPr>
        <a:xfrm>
          <a:off x="683260" y="342011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710" cy="222250"/>
    <xdr:sp macro="" textlink="">
      <xdr:nvSpPr>
        <xdr:cNvPr id="40" name="テキスト ボックス 39"/>
        <xdr:cNvSpPr txBox="1"/>
      </xdr:nvSpPr>
      <xdr:spPr>
        <a:xfrm>
          <a:off x="708660" y="453644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5905"/>
    <xdr:sp macro="" textlink="">
      <xdr:nvSpPr>
        <xdr:cNvPr id="42" name="テキスト ボックス 41"/>
        <xdr:cNvSpPr txBox="1"/>
      </xdr:nvSpPr>
      <xdr:spPr>
        <a:xfrm>
          <a:off x="225425" y="68211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4168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8445"/>
    <xdr:sp macro="" textlink="">
      <xdr:nvSpPr>
        <xdr:cNvPr id="44" name="テキスト ボックス 43"/>
        <xdr:cNvSpPr txBox="1"/>
      </xdr:nvSpPr>
      <xdr:spPr>
        <a:xfrm>
          <a:off x="225425" y="65024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4168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5270"/>
    <xdr:sp macro="" textlink="">
      <xdr:nvSpPr>
        <xdr:cNvPr id="46" name="テキスト ボックス 45"/>
        <xdr:cNvSpPr txBox="1"/>
      </xdr:nvSpPr>
      <xdr:spPr>
        <a:xfrm>
          <a:off x="225425" y="618299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41680" y="60032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25425" y="58642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4168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2455" cy="255905"/>
    <xdr:sp macro="" textlink="">
      <xdr:nvSpPr>
        <xdr:cNvPr id="50" name="テキスト ボックス 49"/>
        <xdr:cNvSpPr txBox="1"/>
      </xdr:nvSpPr>
      <xdr:spPr>
        <a:xfrm>
          <a:off x="166370" y="554228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4168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2455" cy="258445"/>
    <xdr:sp macro="" textlink="">
      <xdr:nvSpPr>
        <xdr:cNvPr id="52" name="テキスト ボックス 51"/>
        <xdr:cNvSpPr txBox="1"/>
      </xdr:nvSpPr>
      <xdr:spPr>
        <a:xfrm>
          <a:off x="166370" y="52228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4168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2455" cy="259080"/>
    <xdr:sp macro="" textlink="">
      <xdr:nvSpPr>
        <xdr:cNvPr id="54" name="テキスト ボックス 53"/>
        <xdr:cNvSpPr txBox="1"/>
      </xdr:nvSpPr>
      <xdr:spPr>
        <a:xfrm>
          <a:off x="166370" y="490347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2455" cy="255270"/>
    <xdr:sp macro="" textlink="">
      <xdr:nvSpPr>
        <xdr:cNvPr id="56" name="テキスト ボックス 55"/>
        <xdr:cNvSpPr txBox="1"/>
      </xdr:nvSpPr>
      <xdr:spPr>
        <a:xfrm>
          <a:off x="166370" y="458470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22225</xdr:rowOff>
    </xdr:from>
    <xdr:to xmlns:xdr="http://schemas.openxmlformats.org/drawingml/2006/spreadsheetDrawing">
      <xdr:col>24</xdr:col>
      <xdr:colOff>62865</xdr:colOff>
      <xdr:row>39</xdr:row>
      <xdr:rowOff>64770</xdr:rowOff>
    </xdr:to>
    <xdr:cxnSp macro="">
      <xdr:nvCxnSpPr>
        <xdr:cNvPr id="58" name="直線コネクタ 57"/>
        <xdr:cNvCxnSpPr/>
      </xdr:nvCxnSpPr>
      <xdr:spPr>
        <a:xfrm flipV="1">
          <a:off x="4511675" y="5055235"/>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69215</xdr:rowOff>
    </xdr:from>
    <xdr:ext cx="534670" cy="258445"/>
    <xdr:sp macro="" textlink="">
      <xdr:nvSpPr>
        <xdr:cNvPr id="59" name="人件費最小値テキスト"/>
        <xdr:cNvSpPr txBox="1"/>
      </xdr:nvSpPr>
      <xdr:spPr>
        <a:xfrm>
          <a:off x="4564380" y="66109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42,062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64770</xdr:rowOff>
    </xdr:from>
    <xdr:to xmlns:xdr="http://schemas.openxmlformats.org/drawingml/2006/spreadsheetDrawing">
      <xdr:col>24</xdr:col>
      <xdr:colOff>152400</xdr:colOff>
      <xdr:row>39</xdr:row>
      <xdr:rowOff>64770</xdr:rowOff>
    </xdr:to>
    <xdr:cxnSp macro="">
      <xdr:nvCxnSpPr>
        <xdr:cNvPr id="60" name="直線コネクタ 59"/>
        <xdr:cNvCxnSpPr/>
      </xdr:nvCxnSpPr>
      <xdr:spPr>
        <a:xfrm>
          <a:off x="4429760" y="6606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140335</xdr:rowOff>
    </xdr:from>
    <xdr:ext cx="598805" cy="258445"/>
    <xdr:sp macro="" textlink="">
      <xdr:nvSpPr>
        <xdr:cNvPr id="61" name="人件費最大値テキスト"/>
        <xdr:cNvSpPr txBox="1"/>
      </xdr:nvSpPr>
      <xdr:spPr>
        <a:xfrm>
          <a:off x="4564380" y="48380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22225</xdr:rowOff>
    </xdr:from>
    <xdr:to xmlns:xdr="http://schemas.openxmlformats.org/drawingml/2006/spreadsheetDrawing">
      <xdr:col>24</xdr:col>
      <xdr:colOff>152400</xdr:colOff>
      <xdr:row>30</xdr:row>
      <xdr:rowOff>22225</xdr:rowOff>
    </xdr:to>
    <xdr:cxnSp macro="">
      <xdr:nvCxnSpPr>
        <xdr:cNvPr id="62" name="直線コネクタ 61"/>
        <xdr:cNvCxnSpPr/>
      </xdr:nvCxnSpPr>
      <xdr:spPr>
        <a:xfrm>
          <a:off x="4429760" y="50552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33</xdr:row>
      <xdr:rowOff>40640</xdr:rowOff>
    </xdr:from>
    <xdr:to xmlns:xdr="http://schemas.openxmlformats.org/drawingml/2006/spreadsheetDrawing">
      <xdr:col>24</xdr:col>
      <xdr:colOff>63500</xdr:colOff>
      <xdr:row>33</xdr:row>
      <xdr:rowOff>70485</xdr:rowOff>
    </xdr:to>
    <xdr:cxnSp macro="">
      <xdr:nvCxnSpPr>
        <xdr:cNvPr id="63" name="直線コネクタ 62"/>
        <xdr:cNvCxnSpPr/>
      </xdr:nvCxnSpPr>
      <xdr:spPr>
        <a:xfrm flipV="1">
          <a:off x="3700780" y="5576570"/>
          <a:ext cx="8128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111125</xdr:rowOff>
    </xdr:from>
    <xdr:ext cx="534670" cy="255270"/>
    <xdr:sp macro="" textlink="">
      <xdr:nvSpPr>
        <xdr:cNvPr id="64" name="人件費平均値テキスト"/>
        <xdr:cNvSpPr txBox="1"/>
      </xdr:nvSpPr>
      <xdr:spPr>
        <a:xfrm>
          <a:off x="4564380" y="581469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132715</xdr:rowOff>
    </xdr:from>
    <xdr:to xmlns:xdr="http://schemas.openxmlformats.org/drawingml/2006/spreadsheetDrawing">
      <xdr:col>24</xdr:col>
      <xdr:colOff>114300</xdr:colOff>
      <xdr:row>35</xdr:row>
      <xdr:rowOff>63500</xdr:rowOff>
    </xdr:to>
    <xdr:sp macro="" textlink="">
      <xdr:nvSpPr>
        <xdr:cNvPr id="65" name="フローチャート: 判断 64"/>
        <xdr:cNvSpPr/>
      </xdr:nvSpPr>
      <xdr:spPr>
        <a:xfrm>
          <a:off x="4462780" y="58362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70485</xdr:rowOff>
    </xdr:from>
    <xdr:to xmlns:xdr="http://schemas.openxmlformats.org/drawingml/2006/spreadsheetDrawing">
      <xdr:col>19</xdr:col>
      <xdr:colOff>177800</xdr:colOff>
      <xdr:row>34</xdr:row>
      <xdr:rowOff>106045</xdr:rowOff>
    </xdr:to>
    <xdr:cxnSp macro="">
      <xdr:nvCxnSpPr>
        <xdr:cNvPr id="66" name="直線コネクタ 65"/>
        <xdr:cNvCxnSpPr/>
      </xdr:nvCxnSpPr>
      <xdr:spPr>
        <a:xfrm flipV="1">
          <a:off x="2832100" y="5606415"/>
          <a:ext cx="86868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24130</xdr:rowOff>
    </xdr:from>
    <xdr:to xmlns:xdr="http://schemas.openxmlformats.org/drawingml/2006/spreadsheetDrawing">
      <xdr:col>20</xdr:col>
      <xdr:colOff>38100</xdr:colOff>
      <xdr:row>35</xdr:row>
      <xdr:rowOff>125730</xdr:rowOff>
    </xdr:to>
    <xdr:sp macro="" textlink="">
      <xdr:nvSpPr>
        <xdr:cNvPr id="67" name="フローチャート: 判断 66"/>
        <xdr:cNvSpPr/>
      </xdr:nvSpPr>
      <xdr:spPr>
        <a:xfrm>
          <a:off x="3649980" y="58953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116840</xdr:rowOff>
    </xdr:from>
    <xdr:ext cx="530860" cy="259080"/>
    <xdr:sp macro="" textlink="">
      <xdr:nvSpPr>
        <xdr:cNvPr id="68" name="テキスト ボックス 67"/>
        <xdr:cNvSpPr txBox="1"/>
      </xdr:nvSpPr>
      <xdr:spPr>
        <a:xfrm>
          <a:off x="3438525" y="59880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50165</xdr:rowOff>
    </xdr:from>
    <xdr:to xmlns:xdr="http://schemas.openxmlformats.org/drawingml/2006/spreadsheetDrawing">
      <xdr:col>15</xdr:col>
      <xdr:colOff>50800</xdr:colOff>
      <xdr:row>34</xdr:row>
      <xdr:rowOff>106045</xdr:rowOff>
    </xdr:to>
    <xdr:cxnSp macro="">
      <xdr:nvCxnSpPr>
        <xdr:cNvPr id="69" name="直線コネクタ 68"/>
        <xdr:cNvCxnSpPr/>
      </xdr:nvCxnSpPr>
      <xdr:spPr>
        <a:xfrm>
          <a:off x="1968500" y="5753735"/>
          <a:ext cx="8636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62230</xdr:rowOff>
    </xdr:from>
    <xdr:to xmlns:xdr="http://schemas.openxmlformats.org/drawingml/2006/spreadsheetDrawing">
      <xdr:col>15</xdr:col>
      <xdr:colOff>101600</xdr:colOff>
      <xdr:row>36</xdr:row>
      <xdr:rowOff>163830</xdr:rowOff>
    </xdr:to>
    <xdr:sp macro="" textlink="">
      <xdr:nvSpPr>
        <xdr:cNvPr id="70" name="フローチャート: 判断 69"/>
        <xdr:cNvSpPr/>
      </xdr:nvSpPr>
      <xdr:spPr>
        <a:xfrm>
          <a:off x="27813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154940</xdr:rowOff>
    </xdr:from>
    <xdr:ext cx="530860" cy="255905"/>
    <xdr:sp macro="" textlink="">
      <xdr:nvSpPr>
        <xdr:cNvPr id="71" name="テキスト ボックス 70"/>
        <xdr:cNvSpPr txBox="1"/>
      </xdr:nvSpPr>
      <xdr:spPr>
        <a:xfrm>
          <a:off x="2574925" y="619379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33020</xdr:rowOff>
    </xdr:from>
    <xdr:to xmlns:xdr="http://schemas.openxmlformats.org/drawingml/2006/spreadsheetDrawing">
      <xdr:col>10</xdr:col>
      <xdr:colOff>114300</xdr:colOff>
      <xdr:row>34</xdr:row>
      <xdr:rowOff>50165</xdr:rowOff>
    </xdr:to>
    <xdr:cxnSp macro="">
      <xdr:nvCxnSpPr>
        <xdr:cNvPr id="72" name="直線コネクタ 71"/>
        <xdr:cNvCxnSpPr/>
      </xdr:nvCxnSpPr>
      <xdr:spPr>
        <a:xfrm>
          <a:off x="1104900" y="5736590"/>
          <a:ext cx="8636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80010</xdr:rowOff>
    </xdr:from>
    <xdr:to xmlns:xdr="http://schemas.openxmlformats.org/drawingml/2006/spreadsheetDrawing">
      <xdr:col>10</xdr:col>
      <xdr:colOff>165100</xdr:colOff>
      <xdr:row>37</xdr:row>
      <xdr:rowOff>10160</xdr:rowOff>
    </xdr:to>
    <xdr:sp macro="" textlink="">
      <xdr:nvSpPr>
        <xdr:cNvPr id="73" name="フローチャート: 判断 72"/>
        <xdr:cNvSpPr/>
      </xdr:nvSpPr>
      <xdr:spPr>
        <a:xfrm>
          <a:off x="1917700" y="6118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1270</xdr:rowOff>
    </xdr:from>
    <xdr:ext cx="531495" cy="259080"/>
    <xdr:sp macro="" textlink="">
      <xdr:nvSpPr>
        <xdr:cNvPr id="74" name="テキスト ボックス 73"/>
        <xdr:cNvSpPr txBox="1"/>
      </xdr:nvSpPr>
      <xdr:spPr>
        <a:xfrm>
          <a:off x="170624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88900</xdr:rowOff>
    </xdr:from>
    <xdr:to xmlns:xdr="http://schemas.openxmlformats.org/drawingml/2006/spreadsheetDrawing">
      <xdr:col>6</xdr:col>
      <xdr:colOff>38100</xdr:colOff>
      <xdr:row>37</xdr:row>
      <xdr:rowOff>19050</xdr:rowOff>
    </xdr:to>
    <xdr:sp macro="" textlink="">
      <xdr:nvSpPr>
        <xdr:cNvPr id="75" name="フローチャート: 判断 74"/>
        <xdr:cNvSpPr/>
      </xdr:nvSpPr>
      <xdr:spPr>
        <a:xfrm>
          <a:off x="1054100" y="612775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10160</xdr:rowOff>
    </xdr:from>
    <xdr:ext cx="530860" cy="258445"/>
    <xdr:sp macro="" textlink="">
      <xdr:nvSpPr>
        <xdr:cNvPr id="76" name="テキスト ボックス 75"/>
        <xdr:cNvSpPr txBox="1"/>
      </xdr:nvSpPr>
      <xdr:spPr>
        <a:xfrm>
          <a:off x="842645" y="621665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1365" cy="259080"/>
    <xdr:sp macro="" textlink="">
      <xdr:nvSpPr>
        <xdr:cNvPr id="77" name="テキスト ボックス 76"/>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9" name="テキスト ボックス 78"/>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161290</xdr:rowOff>
    </xdr:from>
    <xdr:to xmlns:xdr="http://schemas.openxmlformats.org/drawingml/2006/spreadsheetDrawing">
      <xdr:col>24</xdr:col>
      <xdr:colOff>114300</xdr:colOff>
      <xdr:row>33</xdr:row>
      <xdr:rowOff>91440</xdr:rowOff>
    </xdr:to>
    <xdr:sp macro="" textlink="">
      <xdr:nvSpPr>
        <xdr:cNvPr id="82" name="楕円 81"/>
        <xdr:cNvSpPr/>
      </xdr:nvSpPr>
      <xdr:spPr>
        <a:xfrm>
          <a:off x="4462780" y="5529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12700</xdr:rowOff>
    </xdr:from>
    <xdr:ext cx="598805" cy="258445"/>
    <xdr:sp macro="" textlink="">
      <xdr:nvSpPr>
        <xdr:cNvPr id="83" name="人件費該当値テキスト"/>
        <xdr:cNvSpPr txBox="1"/>
      </xdr:nvSpPr>
      <xdr:spPr>
        <a:xfrm>
          <a:off x="4564380" y="53809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19685</xdr:rowOff>
    </xdr:from>
    <xdr:to xmlns:xdr="http://schemas.openxmlformats.org/drawingml/2006/spreadsheetDrawing">
      <xdr:col>20</xdr:col>
      <xdr:colOff>38100</xdr:colOff>
      <xdr:row>33</xdr:row>
      <xdr:rowOff>120650</xdr:rowOff>
    </xdr:to>
    <xdr:sp macro="" textlink="">
      <xdr:nvSpPr>
        <xdr:cNvPr id="84" name="楕円 83"/>
        <xdr:cNvSpPr/>
      </xdr:nvSpPr>
      <xdr:spPr>
        <a:xfrm>
          <a:off x="3649980" y="555561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31</xdr:row>
      <xdr:rowOff>137795</xdr:rowOff>
    </xdr:from>
    <xdr:ext cx="594995" cy="259080"/>
    <xdr:sp macro="" textlink="">
      <xdr:nvSpPr>
        <xdr:cNvPr id="85" name="テキスト ボックス 84"/>
        <xdr:cNvSpPr txBox="1"/>
      </xdr:nvSpPr>
      <xdr:spPr>
        <a:xfrm>
          <a:off x="3406140" y="53384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55245</xdr:rowOff>
    </xdr:from>
    <xdr:to xmlns:xdr="http://schemas.openxmlformats.org/drawingml/2006/spreadsheetDrawing">
      <xdr:col>15</xdr:col>
      <xdr:colOff>101600</xdr:colOff>
      <xdr:row>34</xdr:row>
      <xdr:rowOff>156845</xdr:rowOff>
    </xdr:to>
    <xdr:sp macro="" textlink="">
      <xdr:nvSpPr>
        <xdr:cNvPr id="86" name="楕円 85"/>
        <xdr:cNvSpPr/>
      </xdr:nvSpPr>
      <xdr:spPr>
        <a:xfrm>
          <a:off x="2781300" y="57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1905</xdr:rowOff>
    </xdr:from>
    <xdr:ext cx="530860" cy="259080"/>
    <xdr:sp macro="" textlink="">
      <xdr:nvSpPr>
        <xdr:cNvPr id="87" name="テキスト ボックス 86"/>
        <xdr:cNvSpPr txBox="1"/>
      </xdr:nvSpPr>
      <xdr:spPr>
        <a:xfrm>
          <a:off x="2574925" y="55378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167640</xdr:rowOff>
    </xdr:from>
    <xdr:to xmlns:xdr="http://schemas.openxmlformats.org/drawingml/2006/spreadsheetDrawing">
      <xdr:col>10</xdr:col>
      <xdr:colOff>165100</xdr:colOff>
      <xdr:row>34</xdr:row>
      <xdr:rowOff>100965</xdr:rowOff>
    </xdr:to>
    <xdr:sp macro="" textlink="">
      <xdr:nvSpPr>
        <xdr:cNvPr id="88" name="楕円 87"/>
        <xdr:cNvSpPr/>
      </xdr:nvSpPr>
      <xdr:spPr>
        <a:xfrm>
          <a:off x="1917700" y="5703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32</xdr:row>
      <xdr:rowOff>117475</xdr:rowOff>
    </xdr:from>
    <xdr:ext cx="531495" cy="259080"/>
    <xdr:sp macro="" textlink="">
      <xdr:nvSpPr>
        <xdr:cNvPr id="89" name="テキスト ボックス 88"/>
        <xdr:cNvSpPr txBox="1"/>
      </xdr:nvSpPr>
      <xdr:spPr>
        <a:xfrm>
          <a:off x="1706245" y="54857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153670</xdr:rowOff>
    </xdr:from>
    <xdr:to xmlns:xdr="http://schemas.openxmlformats.org/drawingml/2006/spreadsheetDrawing">
      <xdr:col>6</xdr:col>
      <xdr:colOff>38100</xdr:colOff>
      <xdr:row>34</xdr:row>
      <xdr:rowOff>84455</xdr:rowOff>
    </xdr:to>
    <xdr:sp macro="" textlink="">
      <xdr:nvSpPr>
        <xdr:cNvPr id="90" name="楕円 89"/>
        <xdr:cNvSpPr/>
      </xdr:nvSpPr>
      <xdr:spPr>
        <a:xfrm>
          <a:off x="1054100" y="5689600"/>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32</xdr:row>
      <xdr:rowOff>100330</xdr:rowOff>
    </xdr:from>
    <xdr:ext cx="530860" cy="255905"/>
    <xdr:sp macro="" textlink="">
      <xdr:nvSpPr>
        <xdr:cNvPr id="91" name="テキスト ボックス 90"/>
        <xdr:cNvSpPr txBox="1"/>
      </xdr:nvSpPr>
      <xdr:spPr>
        <a:xfrm>
          <a:off x="842645" y="546862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93" name="正方形/長方形 92"/>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5" name="正方形/長方形 94"/>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7" name="正方形/長方形 96"/>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79,486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710" cy="222250"/>
    <xdr:sp macro="" textlink="">
      <xdr:nvSpPr>
        <xdr:cNvPr id="100" name="テキスト ボックス 99"/>
        <xdr:cNvSpPr txBox="1"/>
      </xdr:nvSpPr>
      <xdr:spPr>
        <a:xfrm>
          <a:off x="708660" y="788924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5745" cy="255905"/>
    <xdr:sp macro="" textlink="">
      <xdr:nvSpPr>
        <xdr:cNvPr id="102" name="テキスト ボックス 101"/>
        <xdr:cNvSpPr txBox="1"/>
      </xdr:nvSpPr>
      <xdr:spPr>
        <a:xfrm>
          <a:off x="502920" y="1017397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3" name="直線コネクタ 102"/>
        <xdr:cNvCxnSpPr/>
      </xdr:nvCxnSpPr>
      <xdr:spPr>
        <a:xfrm>
          <a:off x="741680" y="99936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8445"/>
    <xdr:sp macro="" textlink="">
      <xdr:nvSpPr>
        <xdr:cNvPr id="104" name="テキスト ボックス 103"/>
        <xdr:cNvSpPr txBox="1"/>
      </xdr:nvSpPr>
      <xdr:spPr>
        <a:xfrm>
          <a:off x="225425" y="9855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5" name="直線コネクタ 104"/>
        <xdr:cNvCxnSpPr/>
      </xdr:nvCxnSpPr>
      <xdr:spPr>
        <a:xfrm>
          <a:off x="741680" y="9674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5270"/>
    <xdr:sp macro="" textlink="">
      <xdr:nvSpPr>
        <xdr:cNvPr id="106" name="テキスト ボックス 105"/>
        <xdr:cNvSpPr txBox="1"/>
      </xdr:nvSpPr>
      <xdr:spPr>
        <a:xfrm>
          <a:off x="225425" y="953579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7" name="直線コネクタ 106"/>
        <xdr:cNvCxnSpPr/>
      </xdr:nvCxnSpPr>
      <xdr:spPr>
        <a:xfrm>
          <a:off x="741680" y="93560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8" name="テキスト ボックス 107"/>
        <xdr:cNvSpPr txBox="1"/>
      </xdr:nvSpPr>
      <xdr:spPr>
        <a:xfrm>
          <a:off x="225425" y="92170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9" name="直線コネクタ 108"/>
        <xdr:cNvCxnSpPr/>
      </xdr:nvCxnSpPr>
      <xdr:spPr>
        <a:xfrm>
          <a:off x="741680" y="9036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2455" cy="255905"/>
    <xdr:sp macro="" textlink="">
      <xdr:nvSpPr>
        <xdr:cNvPr id="110" name="テキスト ボックス 109"/>
        <xdr:cNvSpPr txBox="1"/>
      </xdr:nvSpPr>
      <xdr:spPr>
        <a:xfrm>
          <a:off x="166370" y="889508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1" name="直線コネクタ 110"/>
        <xdr:cNvCxnSpPr/>
      </xdr:nvCxnSpPr>
      <xdr:spPr>
        <a:xfrm>
          <a:off x="741680" y="87179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2455" cy="258445"/>
    <xdr:sp macro="" textlink="">
      <xdr:nvSpPr>
        <xdr:cNvPr id="112" name="テキスト ボックス 111"/>
        <xdr:cNvSpPr txBox="1"/>
      </xdr:nvSpPr>
      <xdr:spPr>
        <a:xfrm>
          <a:off x="166370" y="85756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3" name="直線コネクタ 112"/>
        <xdr:cNvCxnSpPr/>
      </xdr:nvCxnSpPr>
      <xdr:spPr>
        <a:xfrm>
          <a:off x="741680" y="8394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2455" cy="259080"/>
    <xdr:sp macro="" textlink="">
      <xdr:nvSpPr>
        <xdr:cNvPr id="114" name="テキスト ボックス 113"/>
        <xdr:cNvSpPr txBox="1"/>
      </xdr:nvSpPr>
      <xdr:spPr>
        <a:xfrm>
          <a:off x="166370" y="825627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5" name="直線コネクタ 114"/>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2455" cy="255270"/>
    <xdr:sp macro="" textlink="">
      <xdr:nvSpPr>
        <xdr:cNvPr id="116" name="テキスト ボックス 115"/>
        <xdr:cNvSpPr txBox="1"/>
      </xdr:nvSpPr>
      <xdr:spPr>
        <a:xfrm>
          <a:off x="166370" y="793750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7" name="物件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113030</xdr:rowOff>
    </xdr:from>
    <xdr:to xmlns:xdr="http://schemas.openxmlformats.org/drawingml/2006/spreadsheetDrawing">
      <xdr:col>24</xdr:col>
      <xdr:colOff>62865</xdr:colOff>
      <xdr:row>58</xdr:row>
      <xdr:rowOff>38735</xdr:rowOff>
    </xdr:to>
    <xdr:cxnSp macro="">
      <xdr:nvCxnSpPr>
        <xdr:cNvPr id="118" name="直線コネクタ 117"/>
        <xdr:cNvCxnSpPr/>
      </xdr:nvCxnSpPr>
      <xdr:spPr>
        <a:xfrm flipV="1">
          <a:off x="4511675" y="8498840"/>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42545</xdr:rowOff>
    </xdr:from>
    <xdr:ext cx="534670" cy="255905"/>
    <xdr:sp macro="" textlink="">
      <xdr:nvSpPr>
        <xdr:cNvPr id="119" name="物件費最小値テキスト"/>
        <xdr:cNvSpPr txBox="1"/>
      </xdr:nvSpPr>
      <xdr:spPr>
        <a:xfrm>
          <a:off x="4564380" y="976947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51,271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38735</xdr:rowOff>
    </xdr:from>
    <xdr:to xmlns:xdr="http://schemas.openxmlformats.org/drawingml/2006/spreadsheetDrawing">
      <xdr:col>24</xdr:col>
      <xdr:colOff>152400</xdr:colOff>
      <xdr:row>58</xdr:row>
      <xdr:rowOff>38735</xdr:rowOff>
    </xdr:to>
    <xdr:cxnSp macro="">
      <xdr:nvCxnSpPr>
        <xdr:cNvPr id="120" name="直線コネクタ 119"/>
        <xdr:cNvCxnSpPr/>
      </xdr:nvCxnSpPr>
      <xdr:spPr>
        <a:xfrm>
          <a:off x="4429760" y="97656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59690</xdr:rowOff>
    </xdr:from>
    <xdr:ext cx="598805" cy="259080"/>
    <xdr:sp macro="" textlink="">
      <xdr:nvSpPr>
        <xdr:cNvPr id="121" name="物件費最大値テキスト"/>
        <xdr:cNvSpPr txBox="1"/>
      </xdr:nvSpPr>
      <xdr:spPr>
        <a:xfrm>
          <a:off x="4564380" y="8277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170,474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113030</xdr:rowOff>
    </xdr:from>
    <xdr:to xmlns:xdr="http://schemas.openxmlformats.org/drawingml/2006/spreadsheetDrawing">
      <xdr:col>24</xdr:col>
      <xdr:colOff>152400</xdr:colOff>
      <xdr:row>50</xdr:row>
      <xdr:rowOff>113030</xdr:rowOff>
    </xdr:to>
    <xdr:cxnSp macro="">
      <xdr:nvCxnSpPr>
        <xdr:cNvPr id="122" name="直線コネクタ 121"/>
        <xdr:cNvCxnSpPr/>
      </xdr:nvCxnSpPr>
      <xdr:spPr>
        <a:xfrm>
          <a:off x="4429760" y="84988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82550</xdr:rowOff>
    </xdr:from>
    <xdr:to xmlns:xdr="http://schemas.openxmlformats.org/drawingml/2006/spreadsheetDrawing">
      <xdr:col>24</xdr:col>
      <xdr:colOff>63500</xdr:colOff>
      <xdr:row>57</xdr:row>
      <xdr:rowOff>118110</xdr:rowOff>
    </xdr:to>
    <xdr:cxnSp macro="">
      <xdr:nvCxnSpPr>
        <xdr:cNvPr id="123" name="直線コネクタ 122"/>
        <xdr:cNvCxnSpPr/>
      </xdr:nvCxnSpPr>
      <xdr:spPr>
        <a:xfrm flipV="1">
          <a:off x="3700780" y="9641840"/>
          <a:ext cx="8128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34290</xdr:rowOff>
    </xdr:from>
    <xdr:ext cx="534670" cy="258445"/>
    <xdr:sp macro="" textlink="">
      <xdr:nvSpPr>
        <xdr:cNvPr id="124" name="物件費平均値テキスト"/>
        <xdr:cNvSpPr txBox="1"/>
      </xdr:nvSpPr>
      <xdr:spPr>
        <a:xfrm>
          <a:off x="4564380" y="92583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11430</xdr:rowOff>
    </xdr:from>
    <xdr:to xmlns:xdr="http://schemas.openxmlformats.org/drawingml/2006/spreadsheetDrawing">
      <xdr:col>24</xdr:col>
      <xdr:colOff>114300</xdr:colOff>
      <xdr:row>56</xdr:row>
      <xdr:rowOff>113030</xdr:rowOff>
    </xdr:to>
    <xdr:sp macro="" textlink="">
      <xdr:nvSpPr>
        <xdr:cNvPr id="125" name="フローチャート: 判断 124"/>
        <xdr:cNvSpPr/>
      </xdr:nvSpPr>
      <xdr:spPr>
        <a:xfrm>
          <a:off x="446278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69850</xdr:rowOff>
    </xdr:from>
    <xdr:to xmlns:xdr="http://schemas.openxmlformats.org/drawingml/2006/spreadsheetDrawing">
      <xdr:col>19</xdr:col>
      <xdr:colOff>177800</xdr:colOff>
      <xdr:row>57</xdr:row>
      <xdr:rowOff>118110</xdr:rowOff>
    </xdr:to>
    <xdr:cxnSp macro="">
      <xdr:nvCxnSpPr>
        <xdr:cNvPr id="126" name="直線コネクタ 125"/>
        <xdr:cNvCxnSpPr/>
      </xdr:nvCxnSpPr>
      <xdr:spPr>
        <a:xfrm>
          <a:off x="2832100" y="9629140"/>
          <a:ext cx="86868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85090</xdr:rowOff>
    </xdr:from>
    <xdr:to xmlns:xdr="http://schemas.openxmlformats.org/drawingml/2006/spreadsheetDrawing">
      <xdr:col>20</xdr:col>
      <xdr:colOff>38100</xdr:colOff>
      <xdr:row>57</xdr:row>
      <xdr:rowOff>15240</xdr:rowOff>
    </xdr:to>
    <xdr:sp macro="" textlink="">
      <xdr:nvSpPr>
        <xdr:cNvPr id="127" name="フローチャート: 判断 126"/>
        <xdr:cNvSpPr/>
      </xdr:nvSpPr>
      <xdr:spPr>
        <a:xfrm>
          <a:off x="3649980" y="94767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31750</xdr:rowOff>
    </xdr:from>
    <xdr:ext cx="530860" cy="255270"/>
    <xdr:sp macro="" textlink="">
      <xdr:nvSpPr>
        <xdr:cNvPr id="128" name="テキスト ボックス 127"/>
        <xdr:cNvSpPr txBox="1"/>
      </xdr:nvSpPr>
      <xdr:spPr>
        <a:xfrm>
          <a:off x="3438525" y="92557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46990</xdr:rowOff>
    </xdr:from>
    <xdr:to xmlns:xdr="http://schemas.openxmlformats.org/drawingml/2006/spreadsheetDrawing">
      <xdr:col>15</xdr:col>
      <xdr:colOff>50800</xdr:colOff>
      <xdr:row>57</xdr:row>
      <xdr:rowOff>69850</xdr:rowOff>
    </xdr:to>
    <xdr:cxnSp macro="">
      <xdr:nvCxnSpPr>
        <xdr:cNvPr id="129" name="直線コネクタ 128"/>
        <xdr:cNvCxnSpPr/>
      </xdr:nvCxnSpPr>
      <xdr:spPr>
        <a:xfrm>
          <a:off x="1968500" y="9606280"/>
          <a:ext cx="863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92710</xdr:rowOff>
    </xdr:from>
    <xdr:to xmlns:xdr="http://schemas.openxmlformats.org/drawingml/2006/spreadsheetDrawing">
      <xdr:col>15</xdr:col>
      <xdr:colOff>101600</xdr:colOff>
      <xdr:row>57</xdr:row>
      <xdr:rowOff>22860</xdr:rowOff>
    </xdr:to>
    <xdr:sp macro="" textlink="">
      <xdr:nvSpPr>
        <xdr:cNvPr id="130" name="フローチャート: 判断 129"/>
        <xdr:cNvSpPr/>
      </xdr:nvSpPr>
      <xdr:spPr>
        <a:xfrm>
          <a:off x="2781300" y="9484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39370</xdr:rowOff>
    </xdr:from>
    <xdr:ext cx="530860" cy="259080"/>
    <xdr:sp macro="" textlink="">
      <xdr:nvSpPr>
        <xdr:cNvPr id="131" name="テキスト ボックス 130"/>
        <xdr:cNvSpPr txBox="1"/>
      </xdr:nvSpPr>
      <xdr:spPr>
        <a:xfrm>
          <a:off x="2574925" y="92633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46990</xdr:rowOff>
    </xdr:from>
    <xdr:to xmlns:xdr="http://schemas.openxmlformats.org/drawingml/2006/spreadsheetDrawing">
      <xdr:col>10</xdr:col>
      <xdr:colOff>114300</xdr:colOff>
      <xdr:row>57</xdr:row>
      <xdr:rowOff>85090</xdr:rowOff>
    </xdr:to>
    <xdr:cxnSp macro="">
      <xdr:nvCxnSpPr>
        <xdr:cNvPr id="132" name="直線コネクタ 131"/>
        <xdr:cNvCxnSpPr/>
      </xdr:nvCxnSpPr>
      <xdr:spPr>
        <a:xfrm flipV="1">
          <a:off x="1104900" y="9606280"/>
          <a:ext cx="8636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140335</xdr:rowOff>
    </xdr:from>
    <xdr:to xmlns:xdr="http://schemas.openxmlformats.org/drawingml/2006/spreadsheetDrawing">
      <xdr:col>10</xdr:col>
      <xdr:colOff>165100</xdr:colOff>
      <xdr:row>57</xdr:row>
      <xdr:rowOff>70485</xdr:rowOff>
    </xdr:to>
    <xdr:sp macro="" textlink="">
      <xdr:nvSpPr>
        <xdr:cNvPr id="133" name="フローチャート: 判断 132"/>
        <xdr:cNvSpPr/>
      </xdr:nvSpPr>
      <xdr:spPr>
        <a:xfrm>
          <a:off x="1917700" y="9531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86995</xdr:rowOff>
    </xdr:from>
    <xdr:ext cx="531495" cy="255270"/>
    <xdr:sp macro="" textlink="">
      <xdr:nvSpPr>
        <xdr:cNvPr id="134" name="テキスト ボックス 133"/>
        <xdr:cNvSpPr txBox="1"/>
      </xdr:nvSpPr>
      <xdr:spPr>
        <a:xfrm>
          <a:off x="1706245" y="931100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122555</xdr:rowOff>
    </xdr:from>
    <xdr:to xmlns:xdr="http://schemas.openxmlformats.org/drawingml/2006/spreadsheetDrawing">
      <xdr:col>6</xdr:col>
      <xdr:colOff>38100</xdr:colOff>
      <xdr:row>57</xdr:row>
      <xdr:rowOff>52705</xdr:rowOff>
    </xdr:to>
    <xdr:sp macro="" textlink="">
      <xdr:nvSpPr>
        <xdr:cNvPr id="135" name="フローチャート: 判断 134"/>
        <xdr:cNvSpPr/>
      </xdr:nvSpPr>
      <xdr:spPr>
        <a:xfrm>
          <a:off x="1054100" y="951420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69215</xdr:rowOff>
    </xdr:from>
    <xdr:ext cx="530860" cy="258445"/>
    <xdr:sp macro="" textlink="">
      <xdr:nvSpPr>
        <xdr:cNvPr id="136" name="テキスト ボックス 135"/>
        <xdr:cNvSpPr txBox="1"/>
      </xdr:nvSpPr>
      <xdr:spPr>
        <a:xfrm>
          <a:off x="842645" y="92932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1365" cy="259080"/>
    <xdr:sp macro="" textlink="">
      <xdr:nvSpPr>
        <xdr:cNvPr id="137" name="テキスト ボックス 136"/>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8" name="テキスト ボックス 137"/>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9" name="テキスト ボックス 138"/>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0" name="テキスト ボックス 139"/>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1" name="テキスト ボックス 140"/>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31750</xdr:rowOff>
    </xdr:from>
    <xdr:to xmlns:xdr="http://schemas.openxmlformats.org/drawingml/2006/spreadsheetDrawing">
      <xdr:col>24</xdr:col>
      <xdr:colOff>114300</xdr:colOff>
      <xdr:row>57</xdr:row>
      <xdr:rowOff>133350</xdr:rowOff>
    </xdr:to>
    <xdr:sp macro="" textlink="">
      <xdr:nvSpPr>
        <xdr:cNvPr id="142" name="楕円 141"/>
        <xdr:cNvSpPr/>
      </xdr:nvSpPr>
      <xdr:spPr>
        <a:xfrm>
          <a:off x="4462780" y="959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10160</xdr:rowOff>
    </xdr:from>
    <xdr:ext cx="534670" cy="258445"/>
    <xdr:sp macro="" textlink="">
      <xdr:nvSpPr>
        <xdr:cNvPr id="143" name="物件費該当値テキスト"/>
        <xdr:cNvSpPr txBox="1"/>
      </xdr:nvSpPr>
      <xdr:spPr>
        <a:xfrm>
          <a:off x="4564380" y="9569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67310</xdr:rowOff>
    </xdr:from>
    <xdr:to xmlns:xdr="http://schemas.openxmlformats.org/drawingml/2006/spreadsheetDrawing">
      <xdr:col>20</xdr:col>
      <xdr:colOff>38100</xdr:colOff>
      <xdr:row>57</xdr:row>
      <xdr:rowOff>167640</xdr:rowOff>
    </xdr:to>
    <xdr:sp macro="" textlink="">
      <xdr:nvSpPr>
        <xdr:cNvPr id="144" name="楕円 143"/>
        <xdr:cNvSpPr/>
      </xdr:nvSpPr>
      <xdr:spPr>
        <a:xfrm>
          <a:off x="3649980" y="962660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160020</xdr:rowOff>
    </xdr:from>
    <xdr:ext cx="530860" cy="258445"/>
    <xdr:sp macro="" textlink="">
      <xdr:nvSpPr>
        <xdr:cNvPr id="145" name="テキスト ボックス 144"/>
        <xdr:cNvSpPr txBox="1"/>
      </xdr:nvSpPr>
      <xdr:spPr>
        <a:xfrm>
          <a:off x="3438525" y="97193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19050</xdr:rowOff>
    </xdr:from>
    <xdr:to xmlns:xdr="http://schemas.openxmlformats.org/drawingml/2006/spreadsheetDrawing">
      <xdr:col>15</xdr:col>
      <xdr:colOff>101600</xdr:colOff>
      <xdr:row>57</xdr:row>
      <xdr:rowOff>120650</xdr:rowOff>
    </xdr:to>
    <xdr:sp macro="" textlink="">
      <xdr:nvSpPr>
        <xdr:cNvPr id="146" name="楕円 145"/>
        <xdr:cNvSpPr/>
      </xdr:nvSpPr>
      <xdr:spPr>
        <a:xfrm>
          <a:off x="27813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111760</xdr:rowOff>
    </xdr:from>
    <xdr:ext cx="530860" cy="255905"/>
    <xdr:sp macro="" textlink="">
      <xdr:nvSpPr>
        <xdr:cNvPr id="147" name="テキスト ボックス 146"/>
        <xdr:cNvSpPr txBox="1"/>
      </xdr:nvSpPr>
      <xdr:spPr>
        <a:xfrm>
          <a:off x="2574925" y="967105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167640</xdr:rowOff>
    </xdr:from>
    <xdr:to xmlns:xdr="http://schemas.openxmlformats.org/drawingml/2006/spreadsheetDrawing">
      <xdr:col>10</xdr:col>
      <xdr:colOff>165100</xdr:colOff>
      <xdr:row>57</xdr:row>
      <xdr:rowOff>97790</xdr:rowOff>
    </xdr:to>
    <xdr:sp macro="" textlink="">
      <xdr:nvSpPr>
        <xdr:cNvPr id="148" name="楕円 147"/>
        <xdr:cNvSpPr/>
      </xdr:nvSpPr>
      <xdr:spPr>
        <a:xfrm>
          <a:off x="1917700" y="9559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88900</xdr:rowOff>
    </xdr:from>
    <xdr:ext cx="531495" cy="255270"/>
    <xdr:sp macro="" textlink="">
      <xdr:nvSpPr>
        <xdr:cNvPr id="149" name="テキスト ボックス 148"/>
        <xdr:cNvSpPr txBox="1"/>
      </xdr:nvSpPr>
      <xdr:spPr>
        <a:xfrm>
          <a:off x="1706245" y="964819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34290</xdr:rowOff>
    </xdr:from>
    <xdr:to xmlns:xdr="http://schemas.openxmlformats.org/drawingml/2006/spreadsheetDrawing">
      <xdr:col>6</xdr:col>
      <xdr:colOff>38100</xdr:colOff>
      <xdr:row>57</xdr:row>
      <xdr:rowOff>135890</xdr:rowOff>
    </xdr:to>
    <xdr:sp macro="" textlink="">
      <xdr:nvSpPr>
        <xdr:cNvPr id="150" name="楕円 149"/>
        <xdr:cNvSpPr/>
      </xdr:nvSpPr>
      <xdr:spPr>
        <a:xfrm>
          <a:off x="1054100" y="95935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127000</xdr:rowOff>
    </xdr:from>
    <xdr:ext cx="530860" cy="258445"/>
    <xdr:sp macro="" textlink="">
      <xdr:nvSpPr>
        <xdr:cNvPr id="151" name="テキスト ボックス 150"/>
        <xdr:cNvSpPr txBox="1"/>
      </xdr:nvSpPr>
      <xdr:spPr>
        <a:xfrm>
          <a:off x="842645" y="968629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2" name="正方形/長方形 151"/>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53" name="正方形/長方形 152"/>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55" name="正方形/長方形 154"/>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57" name="正方形/長方形 156"/>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9" name="正方形/長方形 158"/>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710" cy="222250"/>
    <xdr:sp macro="" textlink="">
      <xdr:nvSpPr>
        <xdr:cNvPr id="160" name="テキスト ボックス 159"/>
        <xdr:cNvSpPr txBox="1"/>
      </xdr:nvSpPr>
      <xdr:spPr>
        <a:xfrm>
          <a:off x="708660" y="1124204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1" name="直線コネクタ 160"/>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2" name="直線コネクタ 161"/>
        <xdr:cNvCxnSpPr/>
      </xdr:nvCxnSpPr>
      <xdr:spPr>
        <a:xfrm>
          <a:off x="74168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5745" cy="258445"/>
    <xdr:sp macro="" textlink="">
      <xdr:nvSpPr>
        <xdr:cNvPr id="163" name="テキスト ボックス 162"/>
        <xdr:cNvSpPr txBox="1"/>
      </xdr:nvSpPr>
      <xdr:spPr>
        <a:xfrm>
          <a:off x="502920" y="13153390"/>
          <a:ext cx="245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4" name="直線コネクタ 163"/>
        <xdr:cNvCxnSpPr/>
      </xdr:nvCxnSpPr>
      <xdr:spPr>
        <a:xfrm>
          <a:off x="74168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8445"/>
    <xdr:sp macro="" textlink="">
      <xdr:nvSpPr>
        <xdr:cNvPr id="165" name="テキスト ボックス 164"/>
        <xdr:cNvSpPr txBox="1"/>
      </xdr:nvSpPr>
      <xdr:spPr>
        <a:xfrm>
          <a:off x="225425" y="12780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140335</xdr:rowOff>
    </xdr:from>
    <xdr:to xmlns:xdr="http://schemas.openxmlformats.org/drawingml/2006/spreadsheetDrawing">
      <xdr:col>28</xdr:col>
      <xdr:colOff>114300</xdr:colOff>
      <xdr:row>74</xdr:row>
      <xdr:rowOff>140335</xdr:rowOff>
    </xdr:to>
    <xdr:cxnSp macro="">
      <xdr:nvCxnSpPr>
        <xdr:cNvPr id="166" name="直線コネクタ 165"/>
        <xdr:cNvCxnSpPr/>
      </xdr:nvCxnSpPr>
      <xdr:spPr>
        <a:xfrm>
          <a:off x="74168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167640</xdr:rowOff>
    </xdr:from>
    <xdr:ext cx="531495" cy="255905"/>
    <xdr:sp macro="" textlink="">
      <xdr:nvSpPr>
        <xdr:cNvPr id="167" name="テキスト ボックス 166"/>
        <xdr:cNvSpPr txBox="1"/>
      </xdr:nvSpPr>
      <xdr:spPr>
        <a:xfrm>
          <a:off x="225425" y="124091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8" name="直線コネクタ 167"/>
        <xdr:cNvCxnSpPr/>
      </xdr:nvCxnSpPr>
      <xdr:spPr>
        <a:xfrm>
          <a:off x="74168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9" name="テキスト ボックス 168"/>
        <xdr:cNvSpPr txBox="1"/>
      </xdr:nvSpPr>
      <xdr:spPr>
        <a:xfrm>
          <a:off x="225425" y="12037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70" name="直線コネクタ 169"/>
        <xdr:cNvCxnSpPr/>
      </xdr:nvCxnSpPr>
      <xdr:spPr>
        <a:xfrm>
          <a:off x="74168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8445"/>
    <xdr:sp macro="" textlink="">
      <xdr:nvSpPr>
        <xdr:cNvPr id="171" name="テキスト ボックス 170"/>
        <xdr:cNvSpPr txBox="1"/>
      </xdr:nvSpPr>
      <xdr:spPr>
        <a:xfrm>
          <a:off x="225425" y="116636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2455" cy="255270"/>
    <xdr:sp macro="" textlink="">
      <xdr:nvSpPr>
        <xdr:cNvPr id="173" name="テキスト ボックス 172"/>
        <xdr:cNvSpPr txBox="1"/>
      </xdr:nvSpPr>
      <xdr:spPr>
        <a:xfrm>
          <a:off x="166370" y="1129030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維持補修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29845</xdr:rowOff>
    </xdr:from>
    <xdr:to xmlns:xdr="http://schemas.openxmlformats.org/drawingml/2006/spreadsheetDrawing">
      <xdr:col>24</xdr:col>
      <xdr:colOff>62865</xdr:colOff>
      <xdr:row>79</xdr:row>
      <xdr:rowOff>16510</xdr:rowOff>
    </xdr:to>
    <xdr:cxnSp macro="">
      <xdr:nvCxnSpPr>
        <xdr:cNvPr id="175" name="直線コネクタ 174"/>
        <xdr:cNvCxnSpPr/>
      </xdr:nvCxnSpPr>
      <xdr:spPr>
        <a:xfrm flipV="1">
          <a:off x="4511675" y="11936095"/>
          <a:ext cx="1270" cy="1327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20320</xdr:rowOff>
    </xdr:from>
    <xdr:ext cx="469900" cy="255905"/>
    <xdr:sp macro="" textlink="">
      <xdr:nvSpPr>
        <xdr:cNvPr id="176" name="維持補修費最小値テキスト"/>
        <xdr:cNvSpPr txBox="1"/>
      </xdr:nvSpPr>
      <xdr:spPr>
        <a:xfrm>
          <a:off x="4564380" y="1326769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16510</xdr:rowOff>
    </xdr:from>
    <xdr:to xmlns:xdr="http://schemas.openxmlformats.org/drawingml/2006/spreadsheetDrawing">
      <xdr:col>24</xdr:col>
      <xdr:colOff>152400</xdr:colOff>
      <xdr:row>79</xdr:row>
      <xdr:rowOff>16510</xdr:rowOff>
    </xdr:to>
    <xdr:cxnSp macro="">
      <xdr:nvCxnSpPr>
        <xdr:cNvPr id="177" name="直線コネクタ 176"/>
        <xdr:cNvCxnSpPr/>
      </xdr:nvCxnSpPr>
      <xdr:spPr>
        <a:xfrm>
          <a:off x="4429760" y="132638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147955</xdr:rowOff>
    </xdr:from>
    <xdr:ext cx="534670" cy="257810"/>
    <xdr:sp macro="" textlink="">
      <xdr:nvSpPr>
        <xdr:cNvPr id="178" name="維持補修費最大値テキスト"/>
        <xdr:cNvSpPr txBox="1"/>
      </xdr:nvSpPr>
      <xdr:spPr>
        <a:xfrm>
          <a:off x="4564380" y="117189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72,760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29845</xdr:rowOff>
    </xdr:from>
    <xdr:to xmlns:xdr="http://schemas.openxmlformats.org/drawingml/2006/spreadsheetDrawing">
      <xdr:col>24</xdr:col>
      <xdr:colOff>152400</xdr:colOff>
      <xdr:row>71</xdr:row>
      <xdr:rowOff>29845</xdr:rowOff>
    </xdr:to>
    <xdr:cxnSp macro="">
      <xdr:nvCxnSpPr>
        <xdr:cNvPr id="179" name="直線コネクタ 178"/>
        <xdr:cNvCxnSpPr/>
      </xdr:nvCxnSpPr>
      <xdr:spPr>
        <a:xfrm>
          <a:off x="4429760" y="119360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142240</xdr:rowOff>
    </xdr:from>
    <xdr:to xmlns:xdr="http://schemas.openxmlformats.org/drawingml/2006/spreadsheetDrawing">
      <xdr:col>24</xdr:col>
      <xdr:colOff>63500</xdr:colOff>
      <xdr:row>77</xdr:row>
      <xdr:rowOff>34925</xdr:rowOff>
    </xdr:to>
    <xdr:cxnSp macro="">
      <xdr:nvCxnSpPr>
        <xdr:cNvPr id="180" name="直線コネクタ 179"/>
        <xdr:cNvCxnSpPr/>
      </xdr:nvCxnSpPr>
      <xdr:spPr>
        <a:xfrm>
          <a:off x="3700780" y="12886690"/>
          <a:ext cx="8128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149225</xdr:rowOff>
    </xdr:from>
    <xdr:ext cx="469900" cy="259080"/>
    <xdr:sp macro="" textlink="">
      <xdr:nvSpPr>
        <xdr:cNvPr id="181" name="維持補修費平均値テキスト"/>
        <xdr:cNvSpPr txBox="1"/>
      </xdr:nvSpPr>
      <xdr:spPr>
        <a:xfrm>
          <a:off x="4564380" y="130613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167640</xdr:rowOff>
    </xdr:from>
    <xdr:to xmlns:xdr="http://schemas.openxmlformats.org/drawingml/2006/spreadsheetDrawing">
      <xdr:col>24</xdr:col>
      <xdr:colOff>114300</xdr:colOff>
      <xdr:row>78</xdr:row>
      <xdr:rowOff>100965</xdr:rowOff>
    </xdr:to>
    <xdr:sp macro="" textlink="">
      <xdr:nvSpPr>
        <xdr:cNvPr id="182" name="フローチャート: 判断 181"/>
        <xdr:cNvSpPr/>
      </xdr:nvSpPr>
      <xdr:spPr>
        <a:xfrm>
          <a:off x="4462780" y="13079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142240</xdr:rowOff>
    </xdr:from>
    <xdr:to xmlns:xdr="http://schemas.openxmlformats.org/drawingml/2006/spreadsheetDrawing">
      <xdr:col>19</xdr:col>
      <xdr:colOff>177800</xdr:colOff>
      <xdr:row>78</xdr:row>
      <xdr:rowOff>95885</xdr:rowOff>
    </xdr:to>
    <xdr:cxnSp macro="">
      <xdr:nvCxnSpPr>
        <xdr:cNvPr id="183" name="直線コネクタ 182"/>
        <xdr:cNvCxnSpPr/>
      </xdr:nvCxnSpPr>
      <xdr:spPr>
        <a:xfrm flipV="1">
          <a:off x="2832100" y="12886690"/>
          <a:ext cx="868680" cy="288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10795</xdr:rowOff>
    </xdr:from>
    <xdr:to xmlns:xdr="http://schemas.openxmlformats.org/drawingml/2006/spreadsheetDrawing">
      <xdr:col>20</xdr:col>
      <xdr:colOff>38100</xdr:colOff>
      <xdr:row>78</xdr:row>
      <xdr:rowOff>112395</xdr:rowOff>
    </xdr:to>
    <xdr:sp macro="" textlink="">
      <xdr:nvSpPr>
        <xdr:cNvPr id="184" name="フローチャート: 判断 183"/>
        <xdr:cNvSpPr/>
      </xdr:nvSpPr>
      <xdr:spPr>
        <a:xfrm>
          <a:off x="3649980" y="130905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103505</xdr:rowOff>
    </xdr:from>
    <xdr:ext cx="466725" cy="258445"/>
    <xdr:sp macro="" textlink="">
      <xdr:nvSpPr>
        <xdr:cNvPr id="185" name="テキスト ボックス 184"/>
        <xdr:cNvSpPr txBox="1"/>
      </xdr:nvSpPr>
      <xdr:spPr>
        <a:xfrm>
          <a:off x="3470910" y="1318323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92710</xdr:rowOff>
    </xdr:from>
    <xdr:to xmlns:xdr="http://schemas.openxmlformats.org/drawingml/2006/spreadsheetDrawing">
      <xdr:col>15</xdr:col>
      <xdr:colOff>50800</xdr:colOff>
      <xdr:row>78</xdr:row>
      <xdr:rowOff>95885</xdr:rowOff>
    </xdr:to>
    <xdr:cxnSp macro="">
      <xdr:nvCxnSpPr>
        <xdr:cNvPr id="186" name="直線コネクタ 185"/>
        <xdr:cNvCxnSpPr/>
      </xdr:nvCxnSpPr>
      <xdr:spPr>
        <a:xfrm>
          <a:off x="1968500" y="13172440"/>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67945</xdr:rowOff>
    </xdr:from>
    <xdr:to xmlns:xdr="http://schemas.openxmlformats.org/drawingml/2006/spreadsheetDrawing">
      <xdr:col>15</xdr:col>
      <xdr:colOff>101600</xdr:colOff>
      <xdr:row>78</xdr:row>
      <xdr:rowOff>167640</xdr:rowOff>
    </xdr:to>
    <xdr:sp macro="" textlink="">
      <xdr:nvSpPr>
        <xdr:cNvPr id="187" name="フローチャート: 判断 186"/>
        <xdr:cNvSpPr/>
      </xdr:nvSpPr>
      <xdr:spPr>
        <a:xfrm>
          <a:off x="2781300" y="131476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160655</xdr:rowOff>
    </xdr:from>
    <xdr:ext cx="466090" cy="259080"/>
    <xdr:sp macro="" textlink="">
      <xdr:nvSpPr>
        <xdr:cNvPr id="188" name="テキスト ボックス 187"/>
        <xdr:cNvSpPr txBox="1"/>
      </xdr:nvSpPr>
      <xdr:spPr>
        <a:xfrm>
          <a:off x="2602230" y="132403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82550</xdr:rowOff>
    </xdr:from>
    <xdr:to xmlns:xdr="http://schemas.openxmlformats.org/drawingml/2006/spreadsheetDrawing">
      <xdr:col>10</xdr:col>
      <xdr:colOff>114300</xdr:colOff>
      <xdr:row>78</xdr:row>
      <xdr:rowOff>92710</xdr:rowOff>
    </xdr:to>
    <xdr:cxnSp macro="">
      <xdr:nvCxnSpPr>
        <xdr:cNvPr id="189" name="直線コネクタ 188"/>
        <xdr:cNvCxnSpPr/>
      </xdr:nvCxnSpPr>
      <xdr:spPr>
        <a:xfrm>
          <a:off x="1104900" y="12827000"/>
          <a:ext cx="863600" cy="345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59055</xdr:rowOff>
    </xdr:from>
    <xdr:to xmlns:xdr="http://schemas.openxmlformats.org/drawingml/2006/spreadsheetDrawing">
      <xdr:col>10</xdr:col>
      <xdr:colOff>165100</xdr:colOff>
      <xdr:row>78</xdr:row>
      <xdr:rowOff>160655</xdr:rowOff>
    </xdr:to>
    <xdr:sp macro="" textlink="">
      <xdr:nvSpPr>
        <xdr:cNvPr id="190" name="フローチャート: 判断 189"/>
        <xdr:cNvSpPr/>
      </xdr:nvSpPr>
      <xdr:spPr>
        <a:xfrm>
          <a:off x="1917700" y="131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151765</xdr:rowOff>
    </xdr:from>
    <xdr:ext cx="466090" cy="259080"/>
    <xdr:sp macro="" textlink="">
      <xdr:nvSpPr>
        <xdr:cNvPr id="191" name="テキスト ボックス 190"/>
        <xdr:cNvSpPr txBox="1"/>
      </xdr:nvSpPr>
      <xdr:spPr>
        <a:xfrm>
          <a:off x="1738630" y="132314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28575</xdr:rowOff>
    </xdr:from>
    <xdr:to xmlns:xdr="http://schemas.openxmlformats.org/drawingml/2006/spreadsheetDrawing">
      <xdr:col>6</xdr:col>
      <xdr:colOff>38100</xdr:colOff>
      <xdr:row>78</xdr:row>
      <xdr:rowOff>129540</xdr:rowOff>
    </xdr:to>
    <xdr:sp macro="" textlink="">
      <xdr:nvSpPr>
        <xdr:cNvPr id="192" name="フローチャート: 判断 191"/>
        <xdr:cNvSpPr/>
      </xdr:nvSpPr>
      <xdr:spPr>
        <a:xfrm>
          <a:off x="1054100" y="1310830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120650</xdr:rowOff>
    </xdr:from>
    <xdr:ext cx="466725" cy="255905"/>
    <xdr:sp macro="" textlink="">
      <xdr:nvSpPr>
        <xdr:cNvPr id="193" name="テキスト ボックス 192"/>
        <xdr:cNvSpPr txBox="1"/>
      </xdr:nvSpPr>
      <xdr:spPr>
        <a:xfrm>
          <a:off x="875030" y="132003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1365" cy="259080"/>
    <xdr:sp macro="" textlink="">
      <xdr:nvSpPr>
        <xdr:cNvPr id="194" name="テキスト ボックス 193"/>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5" name="テキスト ボックス 194"/>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6" name="テキスト ボックス 195"/>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8" name="テキスト ボックス 197"/>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155575</xdr:rowOff>
    </xdr:from>
    <xdr:to xmlns:xdr="http://schemas.openxmlformats.org/drawingml/2006/spreadsheetDrawing">
      <xdr:col>24</xdr:col>
      <xdr:colOff>114300</xdr:colOff>
      <xdr:row>77</xdr:row>
      <xdr:rowOff>86360</xdr:rowOff>
    </xdr:to>
    <xdr:sp macro="" textlink="">
      <xdr:nvSpPr>
        <xdr:cNvPr id="199" name="楕円 198"/>
        <xdr:cNvSpPr/>
      </xdr:nvSpPr>
      <xdr:spPr>
        <a:xfrm>
          <a:off x="4462780" y="129000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6985</xdr:rowOff>
    </xdr:from>
    <xdr:ext cx="534670" cy="255905"/>
    <xdr:sp macro="" textlink="">
      <xdr:nvSpPr>
        <xdr:cNvPr id="200" name="維持補修費該当値テキスト"/>
        <xdr:cNvSpPr txBox="1"/>
      </xdr:nvSpPr>
      <xdr:spPr>
        <a:xfrm>
          <a:off x="4564380" y="127514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91440</xdr:rowOff>
    </xdr:from>
    <xdr:to xmlns:xdr="http://schemas.openxmlformats.org/drawingml/2006/spreadsheetDrawing">
      <xdr:col>20</xdr:col>
      <xdr:colOff>38100</xdr:colOff>
      <xdr:row>77</xdr:row>
      <xdr:rowOff>21590</xdr:rowOff>
    </xdr:to>
    <xdr:sp macro="" textlink="">
      <xdr:nvSpPr>
        <xdr:cNvPr id="201" name="楕円 200"/>
        <xdr:cNvSpPr/>
      </xdr:nvSpPr>
      <xdr:spPr>
        <a:xfrm>
          <a:off x="3649980" y="1283589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38100</xdr:rowOff>
    </xdr:from>
    <xdr:ext cx="530860" cy="259080"/>
    <xdr:sp macro="" textlink="">
      <xdr:nvSpPr>
        <xdr:cNvPr id="202" name="テキスト ボックス 201"/>
        <xdr:cNvSpPr txBox="1"/>
      </xdr:nvSpPr>
      <xdr:spPr>
        <a:xfrm>
          <a:off x="3438525" y="126149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45085</xdr:rowOff>
    </xdr:from>
    <xdr:to xmlns:xdr="http://schemas.openxmlformats.org/drawingml/2006/spreadsheetDrawing">
      <xdr:col>15</xdr:col>
      <xdr:colOff>101600</xdr:colOff>
      <xdr:row>78</xdr:row>
      <xdr:rowOff>146685</xdr:rowOff>
    </xdr:to>
    <xdr:sp macro="" textlink="">
      <xdr:nvSpPr>
        <xdr:cNvPr id="203" name="楕円 202"/>
        <xdr:cNvSpPr/>
      </xdr:nvSpPr>
      <xdr:spPr>
        <a:xfrm>
          <a:off x="2781300" y="131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163195</xdr:rowOff>
    </xdr:from>
    <xdr:ext cx="466090" cy="258445"/>
    <xdr:sp macro="" textlink="">
      <xdr:nvSpPr>
        <xdr:cNvPr id="204" name="テキスト ボックス 203"/>
        <xdr:cNvSpPr txBox="1"/>
      </xdr:nvSpPr>
      <xdr:spPr>
        <a:xfrm>
          <a:off x="2602230" y="1290764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41910</xdr:rowOff>
    </xdr:from>
    <xdr:to xmlns:xdr="http://schemas.openxmlformats.org/drawingml/2006/spreadsheetDrawing">
      <xdr:col>10</xdr:col>
      <xdr:colOff>165100</xdr:colOff>
      <xdr:row>78</xdr:row>
      <xdr:rowOff>143510</xdr:rowOff>
    </xdr:to>
    <xdr:sp macro="" textlink="">
      <xdr:nvSpPr>
        <xdr:cNvPr id="205" name="楕円 204"/>
        <xdr:cNvSpPr/>
      </xdr:nvSpPr>
      <xdr:spPr>
        <a:xfrm>
          <a:off x="1917700"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160020</xdr:rowOff>
    </xdr:from>
    <xdr:ext cx="466090" cy="258445"/>
    <xdr:sp macro="" textlink="">
      <xdr:nvSpPr>
        <xdr:cNvPr id="206" name="テキスト ボックス 205"/>
        <xdr:cNvSpPr txBox="1"/>
      </xdr:nvSpPr>
      <xdr:spPr>
        <a:xfrm>
          <a:off x="1738630" y="1290447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31750</xdr:rowOff>
    </xdr:from>
    <xdr:to xmlns:xdr="http://schemas.openxmlformats.org/drawingml/2006/spreadsheetDrawing">
      <xdr:col>6</xdr:col>
      <xdr:colOff>38100</xdr:colOff>
      <xdr:row>76</xdr:row>
      <xdr:rowOff>133350</xdr:rowOff>
    </xdr:to>
    <xdr:sp macro="" textlink="">
      <xdr:nvSpPr>
        <xdr:cNvPr id="207" name="楕円 206"/>
        <xdr:cNvSpPr/>
      </xdr:nvSpPr>
      <xdr:spPr>
        <a:xfrm>
          <a:off x="1054100" y="12776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74</xdr:row>
      <xdr:rowOff>149860</xdr:rowOff>
    </xdr:from>
    <xdr:ext cx="530860" cy="259080"/>
    <xdr:sp macro="" textlink="">
      <xdr:nvSpPr>
        <xdr:cNvPr id="208" name="テキスト ボックス 207"/>
        <xdr:cNvSpPr txBox="1"/>
      </xdr:nvSpPr>
      <xdr:spPr>
        <a:xfrm>
          <a:off x="842645" y="125590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140335</xdr:rowOff>
    </xdr:to>
    <xdr:sp macro="" textlink="">
      <xdr:nvSpPr>
        <xdr:cNvPr id="210" name="正方形/長方形 209"/>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140335</xdr:rowOff>
    </xdr:to>
    <xdr:sp macro="" textlink="">
      <xdr:nvSpPr>
        <xdr:cNvPr id="212" name="正方形/長方形 211"/>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140335</xdr:rowOff>
    </xdr:to>
    <xdr:sp macro="" textlink="">
      <xdr:nvSpPr>
        <xdr:cNvPr id="214" name="正方形/長方形 213"/>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115,275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710" cy="222250"/>
    <xdr:sp macro="" textlink="">
      <xdr:nvSpPr>
        <xdr:cNvPr id="217" name="テキスト ボックス 216"/>
        <xdr:cNvSpPr txBox="1"/>
      </xdr:nvSpPr>
      <xdr:spPr>
        <a:xfrm>
          <a:off x="708660" y="1459484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5270"/>
    <xdr:sp macro="" textlink="">
      <xdr:nvSpPr>
        <xdr:cNvPr id="219" name="テキスト ボックス 218"/>
        <xdr:cNvSpPr txBox="1"/>
      </xdr:nvSpPr>
      <xdr:spPr>
        <a:xfrm>
          <a:off x="225425" y="169138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20" name="直線コネクタ 219"/>
        <xdr:cNvCxnSpPr/>
      </xdr:nvCxnSpPr>
      <xdr:spPr>
        <a:xfrm>
          <a:off x="74168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21" name="テキスト ボックス 220"/>
        <xdr:cNvSpPr txBox="1"/>
      </xdr:nvSpPr>
      <xdr:spPr>
        <a:xfrm>
          <a:off x="22542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2" name="直線コネクタ 221"/>
        <xdr:cNvCxnSpPr/>
      </xdr:nvCxnSpPr>
      <xdr:spPr>
        <a:xfrm>
          <a:off x="74168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3" name="テキスト ボックス 222"/>
        <xdr:cNvSpPr txBox="1"/>
      </xdr:nvSpPr>
      <xdr:spPr>
        <a:xfrm>
          <a:off x="22542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4" name="直線コネクタ 223"/>
        <xdr:cNvCxnSpPr/>
      </xdr:nvCxnSpPr>
      <xdr:spPr>
        <a:xfrm>
          <a:off x="74168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2455" cy="255270"/>
    <xdr:sp macro="" textlink="">
      <xdr:nvSpPr>
        <xdr:cNvPr id="225" name="テキスト ボックス 224"/>
        <xdr:cNvSpPr txBox="1"/>
      </xdr:nvSpPr>
      <xdr:spPr>
        <a:xfrm>
          <a:off x="166370" y="157708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6" name="直線コネクタ 225"/>
        <xdr:cNvCxnSpPr/>
      </xdr:nvCxnSpPr>
      <xdr:spPr>
        <a:xfrm>
          <a:off x="74168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2455" cy="259080"/>
    <xdr:sp macro="" textlink="">
      <xdr:nvSpPr>
        <xdr:cNvPr id="227" name="テキスト ボックス 226"/>
        <xdr:cNvSpPr txBox="1"/>
      </xdr:nvSpPr>
      <xdr:spPr>
        <a:xfrm>
          <a:off x="166370" y="153898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8" name="直線コネクタ 227"/>
        <xdr:cNvCxnSpPr/>
      </xdr:nvCxnSpPr>
      <xdr:spPr>
        <a:xfrm>
          <a:off x="74168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2455" cy="258445"/>
    <xdr:sp macro="" textlink="">
      <xdr:nvSpPr>
        <xdr:cNvPr id="229" name="テキスト ボックス 228"/>
        <xdr:cNvSpPr txBox="1"/>
      </xdr:nvSpPr>
      <xdr:spPr>
        <a:xfrm>
          <a:off x="166370" y="15016480"/>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0" name="直線コネクタ 229"/>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2455" cy="255270"/>
    <xdr:sp macro="" textlink="">
      <xdr:nvSpPr>
        <xdr:cNvPr id="231" name="テキスト ボックス 230"/>
        <xdr:cNvSpPr txBox="1"/>
      </xdr:nvSpPr>
      <xdr:spPr>
        <a:xfrm>
          <a:off x="166370" y="1464310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2" name="扶助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38100</xdr:rowOff>
    </xdr:from>
    <xdr:to xmlns:xdr="http://schemas.openxmlformats.org/drawingml/2006/spreadsheetDrawing">
      <xdr:col>24</xdr:col>
      <xdr:colOff>62865</xdr:colOff>
      <xdr:row>99</xdr:row>
      <xdr:rowOff>107315</xdr:rowOff>
    </xdr:to>
    <xdr:cxnSp macro="">
      <xdr:nvCxnSpPr>
        <xdr:cNvPr id="233" name="直線コネクタ 232"/>
        <xdr:cNvCxnSpPr/>
      </xdr:nvCxnSpPr>
      <xdr:spPr>
        <a:xfrm flipV="1">
          <a:off x="4511675" y="15129510"/>
          <a:ext cx="1270" cy="1608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111125</xdr:rowOff>
    </xdr:from>
    <xdr:ext cx="534670" cy="255270"/>
    <xdr:sp macro="" textlink="">
      <xdr:nvSpPr>
        <xdr:cNvPr id="234" name="扶助費最小値テキスト"/>
        <xdr:cNvSpPr txBox="1"/>
      </xdr:nvSpPr>
      <xdr:spPr>
        <a:xfrm>
          <a:off x="4564380" y="1674177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55,030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107315</xdr:rowOff>
    </xdr:from>
    <xdr:to xmlns:xdr="http://schemas.openxmlformats.org/drawingml/2006/spreadsheetDrawing">
      <xdr:col>24</xdr:col>
      <xdr:colOff>152400</xdr:colOff>
      <xdr:row>99</xdr:row>
      <xdr:rowOff>107315</xdr:rowOff>
    </xdr:to>
    <xdr:cxnSp macro="">
      <xdr:nvCxnSpPr>
        <xdr:cNvPr id="235" name="直線コネクタ 234"/>
        <xdr:cNvCxnSpPr/>
      </xdr:nvCxnSpPr>
      <xdr:spPr>
        <a:xfrm>
          <a:off x="4429760" y="167379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156210</xdr:rowOff>
    </xdr:from>
    <xdr:ext cx="598805" cy="255905"/>
    <xdr:sp macro="" textlink="">
      <xdr:nvSpPr>
        <xdr:cNvPr id="236" name="扶助費最大値テキスト"/>
        <xdr:cNvSpPr txBox="1"/>
      </xdr:nvSpPr>
      <xdr:spPr>
        <a:xfrm>
          <a:off x="4564380" y="1491234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38100</xdr:rowOff>
    </xdr:from>
    <xdr:to xmlns:xdr="http://schemas.openxmlformats.org/drawingml/2006/spreadsheetDrawing">
      <xdr:col>24</xdr:col>
      <xdr:colOff>152400</xdr:colOff>
      <xdr:row>90</xdr:row>
      <xdr:rowOff>38100</xdr:rowOff>
    </xdr:to>
    <xdr:cxnSp macro="">
      <xdr:nvCxnSpPr>
        <xdr:cNvPr id="237" name="直線コネクタ 236"/>
        <xdr:cNvCxnSpPr/>
      </xdr:nvCxnSpPr>
      <xdr:spPr>
        <a:xfrm>
          <a:off x="4429760" y="151295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135255</xdr:rowOff>
    </xdr:from>
    <xdr:to xmlns:xdr="http://schemas.openxmlformats.org/drawingml/2006/spreadsheetDrawing">
      <xdr:col>24</xdr:col>
      <xdr:colOff>63500</xdr:colOff>
      <xdr:row>95</xdr:row>
      <xdr:rowOff>137160</xdr:rowOff>
    </xdr:to>
    <xdr:cxnSp macro="">
      <xdr:nvCxnSpPr>
        <xdr:cNvPr id="238" name="直線コネクタ 237"/>
        <xdr:cNvCxnSpPr/>
      </xdr:nvCxnSpPr>
      <xdr:spPr>
        <a:xfrm flipV="1">
          <a:off x="3700780" y="15908655"/>
          <a:ext cx="8128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76835</xdr:rowOff>
    </xdr:from>
    <xdr:ext cx="598805" cy="255270"/>
    <xdr:sp macro="" textlink="">
      <xdr:nvSpPr>
        <xdr:cNvPr id="239" name="扶助費平均値テキスト"/>
        <xdr:cNvSpPr txBox="1"/>
      </xdr:nvSpPr>
      <xdr:spPr>
        <a:xfrm>
          <a:off x="4564380" y="16021685"/>
          <a:ext cx="59880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98425</xdr:rowOff>
    </xdr:from>
    <xdr:to xmlns:xdr="http://schemas.openxmlformats.org/drawingml/2006/spreadsheetDrawing">
      <xdr:col>24</xdr:col>
      <xdr:colOff>114300</xdr:colOff>
      <xdr:row>96</xdr:row>
      <xdr:rowOff>29210</xdr:rowOff>
    </xdr:to>
    <xdr:sp macro="" textlink="">
      <xdr:nvSpPr>
        <xdr:cNvPr id="240" name="フローチャート: 判断 239"/>
        <xdr:cNvSpPr/>
      </xdr:nvSpPr>
      <xdr:spPr>
        <a:xfrm>
          <a:off x="4462780" y="160432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137160</xdr:rowOff>
    </xdr:from>
    <xdr:to xmlns:xdr="http://schemas.openxmlformats.org/drawingml/2006/spreadsheetDrawing">
      <xdr:col>19</xdr:col>
      <xdr:colOff>177800</xdr:colOff>
      <xdr:row>96</xdr:row>
      <xdr:rowOff>89535</xdr:rowOff>
    </xdr:to>
    <xdr:cxnSp macro="">
      <xdr:nvCxnSpPr>
        <xdr:cNvPr id="241" name="直線コネクタ 240"/>
        <xdr:cNvCxnSpPr/>
      </xdr:nvCxnSpPr>
      <xdr:spPr>
        <a:xfrm flipV="1">
          <a:off x="2832100" y="16082010"/>
          <a:ext cx="86868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36830</xdr:rowOff>
    </xdr:from>
    <xdr:to xmlns:xdr="http://schemas.openxmlformats.org/drawingml/2006/spreadsheetDrawing">
      <xdr:col>20</xdr:col>
      <xdr:colOff>38100</xdr:colOff>
      <xdr:row>97</xdr:row>
      <xdr:rowOff>138430</xdr:rowOff>
    </xdr:to>
    <xdr:sp macro="" textlink="">
      <xdr:nvSpPr>
        <xdr:cNvPr id="242" name="フローチャート: 判断 241"/>
        <xdr:cNvSpPr/>
      </xdr:nvSpPr>
      <xdr:spPr>
        <a:xfrm>
          <a:off x="3649980" y="163245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129540</xdr:rowOff>
    </xdr:from>
    <xdr:ext cx="530860" cy="259080"/>
    <xdr:sp macro="" textlink="">
      <xdr:nvSpPr>
        <xdr:cNvPr id="243" name="テキスト ボックス 242"/>
        <xdr:cNvSpPr txBox="1"/>
      </xdr:nvSpPr>
      <xdr:spPr>
        <a:xfrm>
          <a:off x="3438525" y="164172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89535</xdr:rowOff>
    </xdr:from>
    <xdr:to xmlns:xdr="http://schemas.openxmlformats.org/drawingml/2006/spreadsheetDrawing">
      <xdr:col>15</xdr:col>
      <xdr:colOff>50800</xdr:colOff>
      <xdr:row>96</xdr:row>
      <xdr:rowOff>90170</xdr:rowOff>
    </xdr:to>
    <xdr:cxnSp macro="">
      <xdr:nvCxnSpPr>
        <xdr:cNvPr id="244" name="直線コネクタ 243"/>
        <xdr:cNvCxnSpPr/>
      </xdr:nvCxnSpPr>
      <xdr:spPr>
        <a:xfrm flipV="1">
          <a:off x="1968500" y="1620583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55245</xdr:rowOff>
    </xdr:from>
    <xdr:to xmlns:xdr="http://schemas.openxmlformats.org/drawingml/2006/spreadsheetDrawing">
      <xdr:col>15</xdr:col>
      <xdr:colOff>101600</xdr:colOff>
      <xdr:row>97</xdr:row>
      <xdr:rowOff>156845</xdr:rowOff>
    </xdr:to>
    <xdr:sp macro="" textlink="">
      <xdr:nvSpPr>
        <xdr:cNvPr id="245" name="フローチャート: 判断 244"/>
        <xdr:cNvSpPr/>
      </xdr:nvSpPr>
      <xdr:spPr>
        <a:xfrm>
          <a:off x="2781300" y="163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147955</xdr:rowOff>
    </xdr:from>
    <xdr:ext cx="530860" cy="258445"/>
    <xdr:sp macro="" textlink="">
      <xdr:nvSpPr>
        <xdr:cNvPr id="246" name="テキスト ボックス 245"/>
        <xdr:cNvSpPr txBox="1"/>
      </xdr:nvSpPr>
      <xdr:spPr>
        <a:xfrm>
          <a:off x="2574925" y="164357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64770</xdr:rowOff>
    </xdr:from>
    <xdr:to xmlns:xdr="http://schemas.openxmlformats.org/drawingml/2006/spreadsheetDrawing">
      <xdr:col>10</xdr:col>
      <xdr:colOff>114300</xdr:colOff>
      <xdr:row>96</xdr:row>
      <xdr:rowOff>90170</xdr:rowOff>
    </xdr:to>
    <xdr:cxnSp macro="">
      <xdr:nvCxnSpPr>
        <xdr:cNvPr id="247" name="直線コネクタ 246"/>
        <xdr:cNvCxnSpPr/>
      </xdr:nvCxnSpPr>
      <xdr:spPr>
        <a:xfrm>
          <a:off x="1104900" y="16181070"/>
          <a:ext cx="8636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105410</xdr:rowOff>
    </xdr:from>
    <xdr:to xmlns:xdr="http://schemas.openxmlformats.org/drawingml/2006/spreadsheetDrawing">
      <xdr:col>10</xdr:col>
      <xdr:colOff>165100</xdr:colOff>
      <xdr:row>98</xdr:row>
      <xdr:rowOff>35560</xdr:rowOff>
    </xdr:to>
    <xdr:sp macro="" textlink="">
      <xdr:nvSpPr>
        <xdr:cNvPr id="248" name="フローチャート: 判断 247"/>
        <xdr:cNvSpPr/>
      </xdr:nvSpPr>
      <xdr:spPr>
        <a:xfrm>
          <a:off x="1917700" y="1639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26670</xdr:rowOff>
    </xdr:from>
    <xdr:ext cx="531495" cy="259080"/>
    <xdr:sp macro="" textlink="">
      <xdr:nvSpPr>
        <xdr:cNvPr id="249" name="テキスト ボックス 248"/>
        <xdr:cNvSpPr txBox="1"/>
      </xdr:nvSpPr>
      <xdr:spPr>
        <a:xfrm>
          <a:off x="1706245" y="164858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96520</xdr:rowOff>
    </xdr:from>
    <xdr:to xmlns:xdr="http://schemas.openxmlformats.org/drawingml/2006/spreadsheetDrawing">
      <xdr:col>6</xdr:col>
      <xdr:colOff>38100</xdr:colOff>
      <xdr:row>98</xdr:row>
      <xdr:rowOff>26670</xdr:rowOff>
    </xdr:to>
    <xdr:sp macro="" textlink="">
      <xdr:nvSpPr>
        <xdr:cNvPr id="250" name="フローチャート: 判断 249"/>
        <xdr:cNvSpPr/>
      </xdr:nvSpPr>
      <xdr:spPr>
        <a:xfrm>
          <a:off x="1054100" y="163842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17780</xdr:rowOff>
    </xdr:from>
    <xdr:ext cx="530860" cy="255270"/>
    <xdr:sp macro="" textlink="">
      <xdr:nvSpPr>
        <xdr:cNvPr id="251" name="テキスト ボックス 250"/>
        <xdr:cNvSpPr txBox="1"/>
      </xdr:nvSpPr>
      <xdr:spPr>
        <a:xfrm>
          <a:off x="842645" y="164769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1365" cy="259080"/>
    <xdr:sp macro="" textlink="">
      <xdr:nvSpPr>
        <xdr:cNvPr id="252" name="テキスト ボックス 251"/>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3" name="テキスト ボックス 252"/>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4" name="テキスト ボックス 253"/>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5" name="テキスト ボックス 254"/>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6" name="テキスト ボックス 255"/>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84455</xdr:rowOff>
    </xdr:from>
    <xdr:to xmlns:xdr="http://schemas.openxmlformats.org/drawingml/2006/spreadsheetDrawing">
      <xdr:col>24</xdr:col>
      <xdr:colOff>114300</xdr:colOff>
      <xdr:row>95</xdr:row>
      <xdr:rowOff>14605</xdr:rowOff>
    </xdr:to>
    <xdr:sp macro="" textlink="">
      <xdr:nvSpPr>
        <xdr:cNvPr id="257" name="楕円 256"/>
        <xdr:cNvSpPr/>
      </xdr:nvSpPr>
      <xdr:spPr>
        <a:xfrm>
          <a:off x="4462780" y="158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107315</xdr:rowOff>
    </xdr:from>
    <xdr:ext cx="598805" cy="259080"/>
    <xdr:sp macro="" textlink="">
      <xdr:nvSpPr>
        <xdr:cNvPr id="258" name="扶助費該当値テキスト"/>
        <xdr:cNvSpPr txBox="1"/>
      </xdr:nvSpPr>
      <xdr:spPr>
        <a:xfrm>
          <a:off x="4564380" y="15709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86360</xdr:rowOff>
    </xdr:from>
    <xdr:to xmlns:xdr="http://schemas.openxmlformats.org/drawingml/2006/spreadsheetDrawing">
      <xdr:col>20</xdr:col>
      <xdr:colOff>38100</xdr:colOff>
      <xdr:row>96</xdr:row>
      <xdr:rowOff>16510</xdr:rowOff>
    </xdr:to>
    <xdr:sp macro="" textlink="">
      <xdr:nvSpPr>
        <xdr:cNvPr id="259" name="楕円 258"/>
        <xdr:cNvSpPr/>
      </xdr:nvSpPr>
      <xdr:spPr>
        <a:xfrm>
          <a:off x="3649980" y="160312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33020</xdr:rowOff>
    </xdr:from>
    <xdr:ext cx="594995" cy="259080"/>
    <xdr:sp macro="" textlink="">
      <xdr:nvSpPr>
        <xdr:cNvPr id="260" name="テキスト ボックス 259"/>
        <xdr:cNvSpPr txBox="1"/>
      </xdr:nvSpPr>
      <xdr:spPr>
        <a:xfrm>
          <a:off x="3406140" y="1580642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38735</xdr:rowOff>
    </xdr:from>
    <xdr:to xmlns:xdr="http://schemas.openxmlformats.org/drawingml/2006/spreadsheetDrawing">
      <xdr:col>15</xdr:col>
      <xdr:colOff>101600</xdr:colOff>
      <xdr:row>96</xdr:row>
      <xdr:rowOff>140335</xdr:rowOff>
    </xdr:to>
    <xdr:sp macro="" textlink="">
      <xdr:nvSpPr>
        <xdr:cNvPr id="261" name="楕円 260"/>
        <xdr:cNvSpPr/>
      </xdr:nvSpPr>
      <xdr:spPr>
        <a:xfrm>
          <a:off x="2781300" y="1615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156845</xdr:rowOff>
    </xdr:from>
    <xdr:ext cx="530860" cy="255270"/>
    <xdr:sp macro="" textlink="">
      <xdr:nvSpPr>
        <xdr:cNvPr id="262" name="テキスト ボックス 261"/>
        <xdr:cNvSpPr txBox="1"/>
      </xdr:nvSpPr>
      <xdr:spPr>
        <a:xfrm>
          <a:off x="2574925" y="159302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39370</xdr:rowOff>
    </xdr:from>
    <xdr:to xmlns:xdr="http://schemas.openxmlformats.org/drawingml/2006/spreadsheetDrawing">
      <xdr:col>10</xdr:col>
      <xdr:colOff>165100</xdr:colOff>
      <xdr:row>96</xdr:row>
      <xdr:rowOff>140970</xdr:rowOff>
    </xdr:to>
    <xdr:sp macro="" textlink="">
      <xdr:nvSpPr>
        <xdr:cNvPr id="263" name="楕円 262"/>
        <xdr:cNvSpPr/>
      </xdr:nvSpPr>
      <xdr:spPr>
        <a:xfrm>
          <a:off x="1917700" y="1615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158115</xdr:rowOff>
    </xdr:from>
    <xdr:ext cx="531495" cy="255270"/>
    <xdr:sp macro="" textlink="">
      <xdr:nvSpPr>
        <xdr:cNvPr id="264" name="テキスト ボックス 263"/>
        <xdr:cNvSpPr txBox="1"/>
      </xdr:nvSpPr>
      <xdr:spPr>
        <a:xfrm>
          <a:off x="1706245" y="1593151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13970</xdr:rowOff>
    </xdr:from>
    <xdr:to xmlns:xdr="http://schemas.openxmlformats.org/drawingml/2006/spreadsheetDrawing">
      <xdr:col>6</xdr:col>
      <xdr:colOff>38100</xdr:colOff>
      <xdr:row>96</xdr:row>
      <xdr:rowOff>115570</xdr:rowOff>
    </xdr:to>
    <xdr:sp macro="" textlink="">
      <xdr:nvSpPr>
        <xdr:cNvPr id="265" name="楕円 264"/>
        <xdr:cNvSpPr/>
      </xdr:nvSpPr>
      <xdr:spPr>
        <a:xfrm>
          <a:off x="1054100" y="161302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132080</xdr:rowOff>
    </xdr:from>
    <xdr:ext cx="530860" cy="255270"/>
    <xdr:sp macro="" textlink="">
      <xdr:nvSpPr>
        <xdr:cNvPr id="266" name="テキスト ボックス 265"/>
        <xdr:cNvSpPr txBox="1"/>
      </xdr:nvSpPr>
      <xdr:spPr>
        <a:xfrm>
          <a:off x="842645" y="159054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7" name="正方形/長方形 266"/>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68" name="正方形/長方形 267"/>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9" name="正方形/長方形 268"/>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70" name="正方形/長方形 269"/>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1" name="正方形/長方形 270"/>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72" name="正方形/長方形 271"/>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3" name="正方形/長方形 272"/>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4" name="正方形/長方形 273"/>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075" cy="222250"/>
    <xdr:sp macro="" textlink="">
      <xdr:nvSpPr>
        <xdr:cNvPr id="275" name="テキスト ボックス 274"/>
        <xdr:cNvSpPr txBox="1"/>
      </xdr:nvSpPr>
      <xdr:spPr>
        <a:xfrm>
          <a:off x="6393180" y="4536440"/>
          <a:ext cx="3460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6" name="直線コネクタ 275"/>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7" name="直線コネクタ 276"/>
        <xdr:cNvCxnSpPr/>
      </xdr:nvCxnSpPr>
      <xdr:spPr>
        <a:xfrm>
          <a:off x="6431280" y="65862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5110" cy="258445"/>
    <xdr:sp macro="" textlink="">
      <xdr:nvSpPr>
        <xdr:cNvPr id="278" name="テキスト ボックス 277"/>
        <xdr:cNvSpPr txBox="1"/>
      </xdr:nvSpPr>
      <xdr:spPr>
        <a:xfrm>
          <a:off x="6187440" y="6447790"/>
          <a:ext cx="245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9" name="直線コネクタ 278"/>
        <xdr:cNvCxnSpPr/>
      </xdr:nvCxnSpPr>
      <xdr:spPr>
        <a:xfrm>
          <a:off x="6431280" y="62128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0860" cy="258445"/>
    <xdr:sp macro="" textlink="">
      <xdr:nvSpPr>
        <xdr:cNvPr id="280" name="テキスト ボックス 279"/>
        <xdr:cNvSpPr txBox="1"/>
      </xdr:nvSpPr>
      <xdr:spPr>
        <a:xfrm>
          <a:off x="5915025" y="60744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140335</xdr:rowOff>
    </xdr:from>
    <xdr:to xmlns:xdr="http://schemas.openxmlformats.org/drawingml/2006/spreadsheetDrawing">
      <xdr:col>59</xdr:col>
      <xdr:colOff>50800</xdr:colOff>
      <xdr:row>34</xdr:row>
      <xdr:rowOff>140335</xdr:rowOff>
    </xdr:to>
    <xdr:cxnSp macro="">
      <xdr:nvCxnSpPr>
        <xdr:cNvPr id="281" name="直線コネクタ 280"/>
        <xdr:cNvCxnSpPr/>
      </xdr:nvCxnSpPr>
      <xdr:spPr>
        <a:xfrm>
          <a:off x="6431280" y="584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167640</xdr:rowOff>
    </xdr:from>
    <xdr:ext cx="592455" cy="255905"/>
    <xdr:sp macro="" textlink="">
      <xdr:nvSpPr>
        <xdr:cNvPr id="282" name="テキスト ボックス 281"/>
        <xdr:cNvSpPr txBox="1"/>
      </xdr:nvSpPr>
      <xdr:spPr>
        <a:xfrm>
          <a:off x="5850890" y="570357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3" name="直線コネクタ 282"/>
        <xdr:cNvCxnSpPr/>
      </xdr:nvCxnSpPr>
      <xdr:spPr>
        <a:xfrm>
          <a:off x="6431280" y="54698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2455" cy="259080"/>
    <xdr:sp macro="" textlink="">
      <xdr:nvSpPr>
        <xdr:cNvPr id="284" name="テキスト ボックス 283"/>
        <xdr:cNvSpPr txBox="1"/>
      </xdr:nvSpPr>
      <xdr:spPr>
        <a:xfrm>
          <a:off x="5850890" y="53314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5" name="直線コネクタ 284"/>
        <xdr:cNvCxnSpPr/>
      </xdr:nvCxnSpPr>
      <xdr:spPr>
        <a:xfrm>
          <a:off x="6431280" y="50965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2455" cy="258445"/>
    <xdr:sp macro="" textlink="">
      <xdr:nvSpPr>
        <xdr:cNvPr id="286" name="テキスト ボックス 285"/>
        <xdr:cNvSpPr txBox="1"/>
      </xdr:nvSpPr>
      <xdr:spPr>
        <a:xfrm>
          <a:off x="5850890" y="4958080"/>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7" name="直線コネクタ 286"/>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2455" cy="255270"/>
    <xdr:sp macro="" textlink="">
      <xdr:nvSpPr>
        <xdr:cNvPr id="288" name="テキスト ボックス 287"/>
        <xdr:cNvSpPr txBox="1"/>
      </xdr:nvSpPr>
      <xdr:spPr>
        <a:xfrm>
          <a:off x="5850890" y="458470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9" name="補助費等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32</xdr:row>
      <xdr:rowOff>39370</xdr:rowOff>
    </xdr:from>
    <xdr:to xmlns:xdr="http://schemas.openxmlformats.org/drawingml/2006/spreadsheetDrawing">
      <xdr:col>54</xdr:col>
      <xdr:colOff>185420</xdr:colOff>
      <xdr:row>37</xdr:row>
      <xdr:rowOff>148590</xdr:rowOff>
    </xdr:to>
    <xdr:cxnSp macro="">
      <xdr:nvCxnSpPr>
        <xdr:cNvPr id="290" name="直線コネクタ 289"/>
        <xdr:cNvCxnSpPr/>
      </xdr:nvCxnSpPr>
      <xdr:spPr>
        <a:xfrm flipV="1">
          <a:off x="10198100" y="5407660"/>
          <a:ext cx="0" cy="947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152400</xdr:rowOff>
    </xdr:from>
    <xdr:ext cx="534035" cy="259080"/>
    <xdr:sp macro="" textlink="">
      <xdr:nvSpPr>
        <xdr:cNvPr id="291" name="補助費等最小値テキスト"/>
        <xdr:cNvSpPr txBox="1"/>
      </xdr:nvSpPr>
      <xdr:spPr>
        <a:xfrm>
          <a:off x="10248900" y="6358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148590</xdr:rowOff>
    </xdr:from>
    <xdr:to xmlns:xdr="http://schemas.openxmlformats.org/drawingml/2006/spreadsheetDrawing">
      <xdr:col>55</xdr:col>
      <xdr:colOff>88900</xdr:colOff>
      <xdr:row>37</xdr:row>
      <xdr:rowOff>148590</xdr:rowOff>
    </xdr:to>
    <xdr:cxnSp macro="">
      <xdr:nvCxnSpPr>
        <xdr:cNvPr id="292" name="直線コネクタ 291"/>
        <xdr:cNvCxnSpPr/>
      </xdr:nvCxnSpPr>
      <xdr:spPr>
        <a:xfrm>
          <a:off x="10114280" y="63550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157480</xdr:rowOff>
    </xdr:from>
    <xdr:ext cx="598170" cy="255905"/>
    <xdr:sp macro="" textlink="">
      <xdr:nvSpPr>
        <xdr:cNvPr id="293" name="補助費等最大値テキスト"/>
        <xdr:cNvSpPr txBox="1"/>
      </xdr:nvSpPr>
      <xdr:spPr>
        <a:xfrm>
          <a:off x="10248900" y="5190490"/>
          <a:ext cx="5981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39370</xdr:rowOff>
    </xdr:from>
    <xdr:to xmlns:xdr="http://schemas.openxmlformats.org/drawingml/2006/spreadsheetDrawing">
      <xdr:col>55</xdr:col>
      <xdr:colOff>88900</xdr:colOff>
      <xdr:row>32</xdr:row>
      <xdr:rowOff>39370</xdr:rowOff>
    </xdr:to>
    <xdr:cxnSp macro="">
      <xdr:nvCxnSpPr>
        <xdr:cNvPr id="294" name="直線コネクタ 293"/>
        <xdr:cNvCxnSpPr/>
      </xdr:nvCxnSpPr>
      <xdr:spPr>
        <a:xfrm>
          <a:off x="10114280" y="54076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31</xdr:row>
      <xdr:rowOff>155575</xdr:rowOff>
    </xdr:from>
    <xdr:to xmlns:xdr="http://schemas.openxmlformats.org/drawingml/2006/spreadsheetDrawing">
      <xdr:col>55</xdr:col>
      <xdr:colOff>0</xdr:colOff>
      <xdr:row>36</xdr:row>
      <xdr:rowOff>99695</xdr:rowOff>
    </xdr:to>
    <xdr:cxnSp macro="">
      <xdr:nvCxnSpPr>
        <xdr:cNvPr id="295" name="直線コネクタ 294"/>
        <xdr:cNvCxnSpPr/>
      </xdr:nvCxnSpPr>
      <xdr:spPr>
        <a:xfrm>
          <a:off x="9385300" y="5356225"/>
          <a:ext cx="812800" cy="782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86360</xdr:rowOff>
    </xdr:from>
    <xdr:ext cx="534035" cy="255270"/>
    <xdr:sp macro="" textlink="">
      <xdr:nvSpPr>
        <xdr:cNvPr id="296" name="補助費等平均値テキスト"/>
        <xdr:cNvSpPr txBox="1"/>
      </xdr:nvSpPr>
      <xdr:spPr>
        <a:xfrm>
          <a:off x="10248900" y="5789930"/>
          <a:ext cx="53403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80,827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63500</xdr:rowOff>
    </xdr:from>
    <xdr:to xmlns:xdr="http://schemas.openxmlformats.org/drawingml/2006/spreadsheetDrawing">
      <xdr:col>55</xdr:col>
      <xdr:colOff>50800</xdr:colOff>
      <xdr:row>35</xdr:row>
      <xdr:rowOff>165100</xdr:rowOff>
    </xdr:to>
    <xdr:sp macro="" textlink="">
      <xdr:nvSpPr>
        <xdr:cNvPr id="297" name="フローチャート: 判断 296"/>
        <xdr:cNvSpPr/>
      </xdr:nvSpPr>
      <xdr:spPr>
        <a:xfrm>
          <a:off x="10152380" y="59347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31</xdr:row>
      <xdr:rowOff>155575</xdr:rowOff>
    </xdr:from>
    <xdr:to xmlns:xdr="http://schemas.openxmlformats.org/drawingml/2006/spreadsheetDrawing">
      <xdr:col>50</xdr:col>
      <xdr:colOff>114300</xdr:colOff>
      <xdr:row>36</xdr:row>
      <xdr:rowOff>151765</xdr:rowOff>
    </xdr:to>
    <xdr:cxnSp macro="">
      <xdr:nvCxnSpPr>
        <xdr:cNvPr id="298" name="直線コネクタ 297"/>
        <xdr:cNvCxnSpPr/>
      </xdr:nvCxnSpPr>
      <xdr:spPr>
        <a:xfrm flipV="1">
          <a:off x="8521700" y="5356225"/>
          <a:ext cx="863600" cy="834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30</xdr:row>
      <xdr:rowOff>121920</xdr:rowOff>
    </xdr:from>
    <xdr:to xmlns:xdr="http://schemas.openxmlformats.org/drawingml/2006/spreadsheetDrawing">
      <xdr:col>50</xdr:col>
      <xdr:colOff>165100</xdr:colOff>
      <xdr:row>31</xdr:row>
      <xdr:rowOff>52070</xdr:rowOff>
    </xdr:to>
    <xdr:sp macro="" textlink="">
      <xdr:nvSpPr>
        <xdr:cNvPr id="299" name="フローチャート: 判断 298"/>
        <xdr:cNvSpPr/>
      </xdr:nvSpPr>
      <xdr:spPr>
        <a:xfrm>
          <a:off x="9334500" y="5154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29</xdr:row>
      <xdr:rowOff>68580</xdr:rowOff>
    </xdr:from>
    <xdr:ext cx="594995" cy="258445"/>
    <xdr:sp macro="" textlink="">
      <xdr:nvSpPr>
        <xdr:cNvPr id="300" name="テキスト ボックス 299"/>
        <xdr:cNvSpPr txBox="1"/>
      </xdr:nvSpPr>
      <xdr:spPr>
        <a:xfrm>
          <a:off x="9090660" y="493395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151765</xdr:rowOff>
    </xdr:from>
    <xdr:to xmlns:xdr="http://schemas.openxmlformats.org/drawingml/2006/spreadsheetDrawing">
      <xdr:col>45</xdr:col>
      <xdr:colOff>177800</xdr:colOff>
      <xdr:row>36</xdr:row>
      <xdr:rowOff>154940</xdr:rowOff>
    </xdr:to>
    <xdr:cxnSp macro="">
      <xdr:nvCxnSpPr>
        <xdr:cNvPr id="301" name="直線コネクタ 300"/>
        <xdr:cNvCxnSpPr/>
      </xdr:nvCxnSpPr>
      <xdr:spPr>
        <a:xfrm flipV="1">
          <a:off x="7653020" y="6190615"/>
          <a:ext cx="8686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160655</xdr:rowOff>
    </xdr:from>
    <xdr:to xmlns:xdr="http://schemas.openxmlformats.org/drawingml/2006/spreadsheetDrawing">
      <xdr:col>46</xdr:col>
      <xdr:colOff>38100</xdr:colOff>
      <xdr:row>36</xdr:row>
      <xdr:rowOff>90805</xdr:rowOff>
    </xdr:to>
    <xdr:sp macro="" textlink="">
      <xdr:nvSpPr>
        <xdr:cNvPr id="302" name="フローチャート: 判断 301"/>
        <xdr:cNvSpPr/>
      </xdr:nvSpPr>
      <xdr:spPr>
        <a:xfrm>
          <a:off x="8470900" y="603186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107315</xdr:rowOff>
    </xdr:from>
    <xdr:ext cx="530860" cy="258445"/>
    <xdr:sp macro="" textlink="">
      <xdr:nvSpPr>
        <xdr:cNvPr id="303" name="テキスト ボックス 302"/>
        <xdr:cNvSpPr txBox="1"/>
      </xdr:nvSpPr>
      <xdr:spPr>
        <a:xfrm>
          <a:off x="8259445" y="581088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132080</xdr:rowOff>
    </xdr:from>
    <xdr:to xmlns:xdr="http://schemas.openxmlformats.org/drawingml/2006/spreadsheetDrawing">
      <xdr:col>41</xdr:col>
      <xdr:colOff>50800</xdr:colOff>
      <xdr:row>36</xdr:row>
      <xdr:rowOff>154940</xdr:rowOff>
    </xdr:to>
    <xdr:cxnSp macro="">
      <xdr:nvCxnSpPr>
        <xdr:cNvPr id="304" name="直線コネクタ 303"/>
        <xdr:cNvCxnSpPr/>
      </xdr:nvCxnSpPr>
      <xdr:spPr>
        <a:xfrm>
          <a:off x="6789420" y="6170930"/>
          <a:ext cx="863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36830</xdr:rowOff>
    </xdr:from>
    <xdr:to xmlns:xdr="http://schemas.openxmlformats.org/drawingml/2006/spreadsheetDrawing">
      <xdr:col>41</xdr:col>
      <xdr:colOff>101600</xdr:colOff>
      <xdr:row>36</xdr:row>
      <xdr:rowOff>138430</xdr:rowOff>
    </xdr:to>
    <xdr:sp macro="" textlink="">
      <xdr:nvSpPr>
        <xdr:cNvPr id="305" name="フローチャート: 判断 304"/>
        <xdr:cNvSpPr/>
      </xdr:nvSpPr>
      <xdr:spPr>
        <a:xfrm>
          <a:off x="7602220" y="60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154940</xdr:rowOff>
    </xdr:from>
    <xdr:ext cx="530860" cy="255905"/>
    <xdr:sp macro="" textlink="">
      <xdr:nvSpPr>
        <xdr:cNvPr id="306" name="テキスト ボックス 305"/>
        <xdr:cNvSpPr txBox="1"/>
      </xdr:nvSpPr>
      <xdr:spPr>
        <a:xfrm>
          <a:off x="7395845" y="585851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59055</xdr:rowOff>
    </xdr:from>
    <xdr:to xmlns:xdr="http://schemas.openxmlformats.org/drawingml/2006/spreadsheetDrawing">
      <xdr:col>36</xdr:col>
      <xdr:colOff>165100</xdr:colOff>
      <xdr:row>36</xdr:row>
      <xdr:rowOff>160655</xdr:rowOff>
    </xdr:to>
    <xdr:sp macro="" textlink="">
      <xdr:nvSpPr>
        <xdr:cNvPr id="307" name="フローチャート: 判断 306"/>
        <xdr:cNvSpPr/>
      </xdr:nvSpPr>
      <xdr:spPr>
        <a:xfrm>
          <a:off x="6738620" y="609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6350</xdr:rowOff>
    </xdr:from>
    <xdr:ext cx="531495" cy="255905"/>
    <xdr:sp macro="" textlink="">
      <xdr:nvSpPr>
        <xdr:cNvPr id="308" name="テキスト ボックス 307"/>
        <xdr:cNvSpPr txBox="1"/>
      </xdr:nvSpPr>
      <xdr:spPr>
        <a:xfrm>
          <a:off x="6527165" y="58775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9" name="テキスト ボックス 308"/>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0" name="テキスト ボックス 309"/>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1" name="テキスト ボックス 310"/>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12" name="テキスト ボックス 311"/>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3" name="テキスト ボックス 312"/>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48895</xdr:rowOff>
    </xdr:from>
    <xdr:to xmlns:xdr="http://schemas.openxmlformats.org/drawingml/2006/spreadsheetDrawing">
      <xdr:col>55</xdr:col>
      <xdr:colOff>50800</xdr:colOff>
      <xdr:row>36</xdr:row>
      <xdr:rowOff>150495</xdr:rowOff>
    </xdr:to>
    <xdr:sp macro="" textlink="">
      <xdr:nvSpPr>
        <xdr:cNvPr id="314" name="楕円 313"/>
        <xdr:cNvSpPr/>
      </xdr:nvSpPr>
      <xdr:spPr>
        <a:xfrm>
          <a:off x="10152380" y="60877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27305</xdr:rowOff>
    </xdr:from>
    <xdr:ext cx="534035" cy="259080"/>
    <xdr:sp macro="" textlink="">
      <xdr:nvSpPr>
        <xdr:cNvPr id="315" name="補助費等該当値テキスト"/>
        <xdr:cNvSpPr txBox="1"/>
      </xdr:nvSpPr>
      <xdr:spPr>
        <a:xfrm>
          <a:off x="10248900" y="6066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31</xdr:row>
      <xdr:rowOff>104775</xdr:rowOff>
    </xdr:from>
    <xdr:to xmlns:xdr="http://schemas.openxmlformats.org/drawingml/2006/spreadsheetDrawing">
      <xdr:col>50</xdr:col>
      <xdr:colOff>165100</xdr:colOff>
      <xdr:row>32</xdr:row>
      <xdr:rowOff>34925</xdr:rowOff>
    </xdr:to>
    <xdr:sp macro="" textlink="">
      <xdr:nvSpPr>
        <xdr:cNvPr id="316" name="楕円 315"/>
        <xdr:cNvSpPr/>
      </xdr:nvSpPr>
      <xdr:spPr>
        <a:xfrm>
          <a:off x="9334500" y="5305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32</xdr:row>
      <xdr:rowOff>26035</xdr:rowOff>
    </xdr:from>
    <xdr:ext cx="594995" cy="259080"/>
    <xdr:sp macro="" textlink="">
      <xdr:nvSpPr>
        <xdr:cNvPr id="317" name="テキスト ボックス 316"/>
        <xdr:cNvSpPr txBox="1"/>
      </xdr:nvSpPr>
      <xdr:spPr>
        <a:xfrm>
          <a:off x="9090660" y="539432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100965</xdr:rowOff>
    </xdr:from>
    <xdr:to xmlns:xdr="http://schemas.openxmlformats.org/drawingml/2006/spreadsheetDrawing">
      <xdr:col>46</xdr:col>
      <xdr:colOff>38100</xdr:colOff>
      <xdr:row>37</xdr:row>
      <xdr:rowOff>31115</xdr:rowOff>
    </xdr:to>
    <xdr:sp macro="" textlink="">
      <xdr:nvSpPr>
        <xdr:cNvPr id="318" name="楕円 317"/>
        <xdr:cNvSpPr/>
      </xdr:nvSpPr>
      <xdr:spPr>
        <a:xfrm>
          <a:off x="8470900" y="613981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22225</xdr:rowOff>
    </xdr:from>
    <xdr:ext cx="530860" cy="258445"/>
    <xdr:sp macro="" textlink="">
      <xdr:nvSpPr>
        <xdr:cNvPr id="319" name="テキスト ボックス 318"/>
        <xdr:cNvSpPr txBox="1"/>
      </xdr:nvSpPr>
      <xdr:spPr>
        <a:xfrm>
          <a:off x="8259445" y="622871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104140</xdr:rowOff>
    </xdr:from>
    <xdr:to xmlns:xdr="http://schemas.openxmlformats.org/drawingml/2006/spreadsheetDrawing">
      <xdr:col>41</xdr:col>
      <xdr:colOff>101600</xdr:colOff>
      <xdr:row>37</xdr:row>
      <xdr:rowOff>34290</xdr:rowOff>
    </xdr:to>
    <xdr:sp macro="" textlink="">
      <xdr:nvSpPr>
        <xdr:cNvPr id="320" name="楕円 319"/>
        <xdr:cNvSpPr/>
      </xdr:nvSpPr>
      <xdr:spPr>
        <a:xfrm>
          <a:off x="7602220" y="6142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26035</xdr:rowOff>
    </xdr:from>
    <xdr:ext cx="530860" cy="259080"/>
    <xdr:sp macro="" textlink="">
      <xdr:nvSpPr>
        <xdr:cNvPr id="321" name="テキスト ボックス 320"/>
        <xdr:cNvSpPr txBox="1"/>
      </xdr:nvSpPr>
      <xdr:spPr>
        <a:xfrm>
          <a:off x="7395845" y="62325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80645</xdr:rowOff>
    </xdr:from>
    <xdr:to xmlns:xdr="http://schemas.openxmlformats.org/drawingml/2006/spreadsheetDrawing">
      <xdr:col>36</xdr:col>
      <xdr:colOff>165100</xdr:colOff>
      <xdr:row>37</xdr:row>
      <xdr:rowOff>10795</xdr:rowOff>
    </xdr:to>
    <xdr:sp macro="" textlink="">
      <xdr:nvSpPr>
        <xdr:cNvPr id="322" name="楕円 321"/>
        <xdr:cNvSpPr/>
      </xdr:nvSpPr>
      <xdr:spPr>
        <a:xfrm>
          <a:off x="6738620" y="6119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1905</xdr:rowOff>
    </xdr:from>
    <xdr:ext cx="531495" cy="259080"/>
    <xdr:sp macro="" textlink="">
      <xdr:nvSpPr>
        <xdr:cNvPr id="323" name="テキスト ボックス 322"/>
        <xdr:cNvSpPr txBox="1"/>
      </xdr:nvSpPr>
      <xdr:spPr>
        <a:xfrm>
          <a:off x="6527165" y="62083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4" name="正方形/長方形 323"/>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25" name="正方形/長方形 324"/>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27" name="正方形/長方形 326"/>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29" name="正方形/長方形 328"/>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1" name="正方形/長方形 330"/>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075" cy="222250"/>
    <xdr:sp macro="" textlink="">
      <xdr:nvSpPr>
        <xdr:cNvPr id="332" name="テキスト ボックス 331"/>
        <xdr:cNvSpPr txBox="1"/>
      </xdr:nvSpPr>
      <xdr:spPr>
        <a:xfrm>
          <a:off x="6393180" y="7889240"/>
          <a:ext cx="3460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3" name="直線コネクタ 332"/>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4" name="直線コネクタ 333"/>
        <xdr:cNvCxnSpPr/>
      </xdr:nvCxnSpPr>
      <xdr:spPr>
        <a:xfrm>
          <a:off x="6431280" y="99390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5110" cy="258445"/>
    <xdr:sp macro="" textlink="">
      <xdr:nvSpPr>
        <xdr:cNvPr id="335" name="テキスト ボックス 334"/>
        <xdr:cNvSpPr txBox="1"/>
      </xdr:nvSpPr>
      <xdr:spPr>
        <a:xfrm>
          <a:off x="6187440" y="9800590"/>
          <a:ext cx="245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6" name="直線コネクタ 335"/>
        <xdr:cNvCxnSpPr/>
      </xdr:nvCxnSpPr>
      <xdr:spPr>
        <a:xfrm>
          <a:off x="6431280" y="95656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0860" cy="258445"/>
    <xdr:sp macro="" textlink="">
      <xdr:nvSpPr>
        <xdr:cNvPr id="337" name="テキスト ボックス 336"/>
        <xdr:cNvSpPr txBox="1"/>
      </xdr:nvSpPr>
      <xdr:spPr>
        <a:xfrm>
          <a:off x="5915025" y="94272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140335</xdr:rowOff>
    </xdr:from>
    <xdr:to xmlns:xdr="http://schemas.openxmlformats.org/drawingml/2006/spreadsheetDrawing">
      <xdr:col>59</xdr:col>
      <xdr:colOff>50800</xdr:colOff>
      <xdr:row>54</xdr:row>
      <xdr:rowOff>140335</xdr:rowOff>
    </xdr:to>
    <xdr:cxnSp macro="">
      <xdr:nvCxnSpPr>
        <xdr:cNvPr id="338" name="直線コネクタ 337"/>
        <xdr:cNvCxnSpPr/>
      </xdr:nvCxnSpPr>
      <xdr:spPr>
        <a:xfrm>
          <a:off x="6431280" y="91967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167640</xdr:rowOff>
    </xdr:from>
    <xdr:ext cx="592455" cy="255905"/>
    <xdr:sp macro="" textlink="">
      <xdr:nvSpPr>
        <xdr:cNvPr id="339" name="テキスト ボックス 338"/>
        <xdr:cNvSpPr txBox="1"/>
      </xdr:nvSpPr>
      <xdr:spPr>
        <a:xfrm>
          <a:off x="5850890" y="905637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0" name="直線コネクタ 339"/>
        <xdr:cNvCxnSpPr/>
      </xdr:nvCxnSpPr>
      <xdr:spPr>
        <a:xfrm>
          <a:off x="6431280" y="88226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2455" cy="259080"/>
    <xdr:sp macro="" textlink="">
      <xdr:nvSpPr>
        <xdr:cNvPr id="341" name="テキスト ボックス 340"/>
        <xdr:cNvSpPr txBox="1"/>
      </xdr:nvSpPr>
      <xdr:spPr>
        <a:xfrm>
          <a:off x="5850890" y="86842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2" name="直線コネクタ 341"/>
        <xdr:cNvCxnSpPr/>
      </xdr:nvCxnSpPr>
      <xdr:spPr>
        <a:xfrm>
          <a:off x="6431280" y="84493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2455" cy="258445"/>
    <xdr:sp macro="" textlink="">
      <xdr:nvSpPr>
        <xdr:cNvPr id="343" name="テキスト ボックス 342"/>
        <xdr:cNvSpPr txBox="1"/>
      </xdr:nvSpPr>
      <xdr:spPr>
        <a:xfrm>
          <a:off x="5850890" y="8310880"/>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4" name="直線コネクタ 343"/>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2455" cy="255270"/>
    <xdr:sp macro="" textlink="">
      <xdr:nvSpPr>
        <xdr:cNvPr id="345" name="テキスト ボックス 344"/>
        <xdr:cNvSpPr txBox="1"/>
      </xdr:nvSpPr>
      <xdr:spPr>
        <a:xfrm>
          <a:off x="5850890" y="793750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6" name="普通建設事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49</xdr:row>
      <xdr:rowOff>130175</xdr:rowOff>
    </xdr:from>
    <xdr:to xmlns:xdr="http://schemas.openxmlformats.org/drawingml/2006/spreadsheetDrawing">
      <xdr:col>54</xdr:col>
      <xdr:colOff>185420</xdr:colOff>
      <xdr:row>58</xdr:row>
      <xdr:rowOff>52070</xdr:rowOff>
    </xdr:to>
    <xdr:cxnSp macro="">
      <xdr:nvCxnSpPr>
        <xdr:cNvPr id="347" name="直線コネクタ 346"/>
        <xdr:cNvCxnSpPr/>
      </xdr:nvCxnSpPr>
      <xdr:spPr>
        <a:xfrm flipV="1">
          <a:off x="10198100" y="8348345"/>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55245</xdr:rowOff>
    </xdr:from>
    <xdr:ext cx="534035" cy="255270"/>
    <xdr:sp macro="" textlink="">
      <xdr:nvSpPr>
        <xdr:cNvPr id="348" name="普通建設事業費最小値テキスト"/>
        <xdr:cNvSpPr txBox="1"/>
      </xdr:nvSpPr>
      <xdr:spPr>
        <a:xfrm>
          <a:off x="10248900" y="9782175"/>
          <a:ext cx="5340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52070</xdr:rowOff>
    </xdr:from>
    <xdr:to xmlns:xdr="http://schemas.openxmlformats.org/drawingml/2006/spreadsheetDrawing">
      <xdr:col>55</xdr:col>
      <xdr:colOff>88900</xdr:colOff>
      <xdr:row>58</xdr:row>
      <xdr:rowOff>52070</xdr:rowOff>
    </xdr:to>
    <xdr:cxnSp macro="">
      <xdr:nvCxnSpPr>
        <xdr:cNvPr id="349" name="直線コネクタ 348"/>
        <xdr:cNvCxnSpPr/>
      </xdr:nvCxnSpPr>
      <xdr:spPr>
        <a:xfrm>
          <a:off x="10114280" y="9779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76835</xdr:rowOff>
    </xdr:from>
    <xdr:ext cx="598170" cy="255905"/>
    <xdr:sp macro="" textlink="">
      <xdr:nvSpPr>
        <xdr:cNvPr id="350" name="普通建設事業費最大値テキスト"/>
        <xdr:cNvSpPr txBox="1"/>
      </xdr:nvSpPr>
      <xdr:spPr>
        <a:xfrm>
          <a:off x="10248900" y="8127365"/>
          <a:ext cx="5981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213,749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49</xdr:row>
      <xdr:rowOff>130175</xdr:rowOff>
    </xdr:from>
    <xdr:to xmlns:xdr="http://schemas.openxmlformats.org/drawingml/2006/spreadsheetDrawing">
      <xdr:col>55</xdr:col>
      <xdr:colOff>88900</xdr:colOff>
      <xdr:row>49</xdr:row>
      <xdr:rowOff>130175</xdr:rowOff>
    </xdr:to>
    <xdr:cxnSp macro="">
      <xdr:nvCxnSpPr>
        <xdr:cNvPr id="351" name="直線コネクタ 350"/>
        <xdr:cNvCxnSpPr/>
      </xdr:nvCxnSpPr>
      <xdr:spPr>
        <a:xfrm>
          <a:off x="10114280" y="83483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53975</xdr:rowOff>
    </xdr:from>
    <xdr:to xmlns:xdr="http://schemas.openxmlformats.org/drawingml/2006/spreadsheetDrawing">
      <xdr:col>55</xdr:col>
      <xdr:colOff>0</xdr:colOff>
      <xdr:row>55</xdr:row>
      <xdr:rowOff>127635</xdr:rowOff>
    </xdr:to>
    <xdr:cxnSp macro="">
      <xdr:nvCxnSpPr>
        <xdr:cNvPr id="352" name="直線コネクタ 351"/>
        <xdr:cNvCxnSpPr/>
      </xdr:nvCxnSpPr>
      <xdr:spPr>
        <a:xfrm>
          <a:off x="9385300" y="9277985"/>
          <a:ext cx="8128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127635</xdr:rowOff>
    </xdr:from>
    <xdr:ext cx="534035" cy="258445"/>
    <xdr:sp macro="" textlink="">
      <xdr:nvSpPr>
        <xdr:cNvPr id="353" name="普通建設事業費平均値テキスト"/>
        <xdr:cNvSpPr txBox="1"/>
      </xdr:nvSpPr>
      <xdr:spPr>
        <a:xfrm>
          <a:off x="10248900" y="935164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149225</xdr:rowOff>
    </xdr:from>
    <xdr:to xmlns:xdr="http://schemas.openxmlformats.org/drawingml/2006/spreadsheetDrawing">
      <xdr:col>55</xdr:col>
      <xdr:colOff>50800</xdr:colOff>
      <xdr:row>56</xdr:row>
      <xdr:rowOff>79375</xdr:rowOff>
    </xdr:to>
    <xdr:sp macro="" textlink="">
      <xdr:nvSpPr>
        <xdr:cNvPr id="354" name="フローチャート: 判断 353"/>
        <xdr:cNvSpPr/>
      </xdr:nvSpPr>
      <xdr:spPr>
        <a:xfrm>
          <a:off x="10152380" y="93732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53975</xdr:rowOff>
    </xdr:from>
    <xdr:to xmlns:xdr="http://schemas.openxmlformats.org/drawingml/2006/spreadsheetDrawing">
      <xdr:col>50</xdr:col>
      <xdr:colOff>114300</xdr:colOff>
      <xdr:row>55</xdr:row>
      <xdr:rowOff>142240</xdr:rowOff>
    </xdr:to>
    <xdr:cxnSp macro="">
      <xdr:nvCxnSpPr>
        <xdr:cNvPr id="355" name="直線コネクタ 354"/>
        <xdr:cNvCxnSpPr/>
      </xdr:nvCxnSpPr>
      <xdr:spPr>
        <a:xfrm flipV="1">
          <a:off x="8521700" y="9277985"/>
          <a:ext cx="8636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97790</xdr:rowOff>
    </xdr:from>
    <xdr:to xmlns:xdr="http://schemas.openxmlformats.org/drawingml/2006/spreadsheetDrawing">
      <xdr:col>50</xdr:col>
      <xdr:colOff>165100</xdr:colOff>
      <xdr:row>56</xdr:row>
      <xdr:rowOff>28575</xdr:rowOff>
    </xdr:to>
    <xdr:sp macro="" textlink="">
      <xdr:nvSpPr>
        <xdr:cNvPr id="356" name="フローチャート: 判断 355"/>
        <xdr:cNvSpPr/>
      </xdr:nvSpPr>
      <xdr:spPr>
        <a:xfrm>
          <a:off x="9334500" y="932180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19050</xdr:rowOff>
    </xdr:from>
    <xdr:ext cx="531495" cy="255905"/>
    <xdr:sp macro="" textlink="">
      <xdr:nvSpPr>
        <xdr:cNvPr id="357" name="テキスト ボックス 356"/>
        <xdr:cNvSpPr txBox="1"/>
      </xdr:nvSpPr>
      <xdr:spPr>
        <a:xfrm>
          <a:off x="9123045" y="94107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140335</xdr:rowOff>
    </xdr:from>
    <xdr:to xmlns:xdr="http://schemas.openxmlformats.org/drawingml/2006/spreadsheetDrawing">
      <xdr:col>45</xdr:col>
      <xdr:colOff>177800</xdr:colOff>
      <xdr:row>55</xdr:row>
      <xdr:rowOff>142240</xdr:rowOff>
    </xdr:to>
    <xdr:cxnSp macro="">
      <xdr:nvCxnSpPr>
        <xdr:cNvPr id="358" name="直線コネクタ 357"/>
        <xdr:cNvCxnSpPr/>
      </xdr:nvCxnSpPr>
      <xdr:spPr>
        <a:xfrm>
          <a:off x="7653020" y="9364345"/>
          <a:ext cx="8686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111125</xdr:rowOff>
    </xdr:from>
    <xdr:to xmlns:xdr="http://schemas.openxmlformats.org/drawingml/2006/spreadsheetDrawing">
      <xdr:col>46</xdr:col>
      <xdr:colOff>38100</xdr:colOff>
      <xdr:row>56</xdr:row>
      <xdr:rowOff>41275</xdr:rowOff>
    </xdr:to>
    <xdr:sp macro="" textlink="">
      <xdr:nvSpPr>
        <xdr:cNvPr id="359" name="フローチャート: 判断 358"/>
        <xdr:cNvSpPr/>
      </xdr:nvSpPr>
      <xdr:spPr>
        <a:xfrm>
          <a:off x="8470900" y="93351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32385</xdr:rowOff>
    </xdr:from>
    <xdr:ext cx="530860" cy="255270"/>
    <xdr:sp macro="" textlink="">
      <xdr:nvSpPr>
        <xdr:cNvPr id="360" name="テキスト ボックス 359"/>
        <xdr:cNvSpPr txBox="1"/>
      </xdr:nvSpPr>
      <xdr:spPr>
        <a:xfrm>
          <a:off x="8259445" y="94240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64770</xdr:rowOff>
    </xdr:from>
    <xdr:to xmlns:xdr="http://schemas.openxmlformats.org/drawingml/2006/spreadsheetDrawing">
      <xdr:col>41</xdr:col>
      <xdr:colOff>50800</xdr:colOff>
      <xdr:row>55</xdr:row>
      <xdr:rowOff>140335</xdr:rowOff>
    </xdr:to>
    <xdr:cxnSp macro="">
      <xdr:nvCxnSpPr>
        <xdr:cNvPr id="361" name="直線コネクタ 360"/>
        <xdr:cNvCxnSpPr/>
      </xdr:nvCxnSpPr>
      <xdr:spPr>
        <a:xfrm>
          <a:off x="6789420" y="9288780"/>
          <a:ext cx="8636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147955</xdr:rowOff>
    </xdr:from>
    <xdr:to xmlns:xdr="http://schemas.openxmlformats.org/drawingml/2006/spreadsheetDrawing">
      <xdr:col>41</xdr:col>
      <xdr:colOff>101600</xdr:colOff>
      <xdr:row>56</xdr:row>
      <xdr:rowOff>78105</xdr:rowOff>
    </xdr:to>
    <xdr:sp macro="" textlink="">
      <xdr:nvSpPr>
        <xdr:cNvPr id="362" name="フローチャート: 判断 361"/>
        <xdr:cNvSpPr/>
      </xdr:nvSpPr>
      <xdr:spPr>
        <a:xfrm>
          <a:off x="7602220" y="9371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69215</xdr:rowOff>
    </xdr:from>
    <xdr:ext cx="530860" cy="258445"/>
    <xdr:sp macro="" textlink="">
      <xdr:nvSpPr>
        <xdr:cNvPr id="363" name="テキスト ボックス 362"/>
        <xdr:cNvSpPr txBox="1"/>
      </xdr:nvSpPr>
      <xdr:spPr>
        <a:xfrm>
          <a:off x="7395845" y="946086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157480</xdr:rowOff>
    </xdr:from>
    <xdr:to xmlns:xdr="http://schemas.openxmlformats.org/drawingml/2006/spreadsheetDrawing">
      <xdr:col>36</xdr:col>
      <xdr:colOff>165100</xdr:colOff>
      <xdr:row>56</xdr:row>
      <xdr:rowOff>87630</xdr:rowOff>
    </xdr:to>
    <xdr:sp macro="" textlink="">
      <xdr:nvSpPr>
        <xdr:cNvPr id="364" name="フローチャート: 判断 363"/>
        <xdr:cNvSpPr/>
      </xdr:nvSpPr>
      <xdr:spPr>
        <a:xfrm>
          <a:off x="6738620" y="9381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78740</xdr:rowOff>
    </xdr:from>
    <xdr:ext cx="531495" cy="259080"/>
    <xdr:sp macro="" textlink="">
      <xdr:nvSpPr>
        <xdr:cNvPr id="365" name="テキスト ボックス 364"/>
        <xdr:cNvSpPr txBox="1"/>
      </xdr:nvSpPr>
      <xdr:spPr>
        <a:xfrm>
          <a:off x="6527165" y="94703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6" name="テキスト ボックス 365"/>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7" name="テキスト ボックス 366"/>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8" name="テキスト ボックス 367"/>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9" name="テキスト ボックス 368"/>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0" name="テキスト ボックス 369"/>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76835</xdr:rowOff>
    </xdr:from>
    <xdr:to xmlns:xdr="http://schemas.openxmlformats.org/drawingml/2006/spreadsheetDrawing">
      <xdr:col>55</xdr:col>
      <xdr:colOff>50800</xdr:colOff>
      <xdr:row>56</xdr:row>
      <xdr:rowOff>6985</xdr:rowOff>
    </xdr:to>
    <xdr:sp macro="" textlink="">
      <xdr:nvSpPr>
        <xdr:cNvPr id="371" name="楕円 370"/>
        <xdr:cNvSpPr/>
      </xdr:nvSpPr>
      <xdr:spPr>
        <a:xfrm>
          <a:off x="10152380" y="930084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99695</xdr:rowOff>
    </xdr:from>
    <xdr:ext cx="534035" cy="255905"/>
    <xdr:sp macro="" textlink="">
      <xdr:nvSpPr>
        <xdr:cNvPr id="372" name="普通建設事業費該当値テキスト"/>
        <xdr:cNvSpPr txBox="1"/>
      </xdr:nvSpPr>
      <xdr:spPr>
        <a:xfrm>
          <a:off x="10248900" y="9156065"/>
          <a:ext cx="5340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3175</xdr:rowOff>
    </xdr:from>
    <xdr:to xmlns:xdr="http://schemas.openxmlformats.org/drawingml/2006/spreadsheetDrawing">
      <xdr:col>50</xdr:col>
      <xdr:colOff>165100</xdr:colOff>
      <xdr:row>55</xdr:row>
      <xdr:rowOff>104775</xdr:rowOff>
    </xdr:to>
    <xdr:sp macro="" textlink="">
      <xdr:nvSpPr>
        <xdr:cNvPr id="373" name="楕円 372"/>
        <xdr:cNvSpPr/>
      </xdr:nvSpPr>
      <xdr:spPr>
        <a:xfrm>
          <a:off x="9334500" y="922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53</xdr:row>
      <xdr:rowOff>120650</xdr:rowOff>
    </xdr:from>
    <xdr:ext cx="531495" cy="255905"/>
    <xdr:sp macro="" textlink="">
      <xdr:nvSpPr>
        <xdr:cNvPr id="374" name="テキスト ボックス 373"/>
        <xdr:cNvSpPr txBox="1"/>
      </xdr:nvSpPr>
      <xdr:spPr>
        <a:xfrm>
          <a:off x="9123045" y="90093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91440</xdr:rowOff>
    </xdr:from>
    <xdr:to xmlns:xdr="http://schemas.openxmlformats.org/drawingml/2006/spreadsheetDrawing">
      <xdr:col>46</xdr:col>
      <xdr:colOff>38100</xdr:colOff>
      <xdr:row>56</xdr:row>
      <xdr:rowOff>21590</xdr:rowOff>
    </xdr:to>
    <xdr:sp macro="" textlink="">
      <xdr:nvSpPr>
        <xdr:cNvPr id="375" name="楕円 374"/>
        <xdr:cNvSpPr/>
      </xdr:nvSpPr>
      <xdr:spPr>
        <a:xfrm>
          <a:off x="8470900" y="93154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38100</xdr:rowOff>
    </xdr:from>
    <xdr:ext cx="530860" cy="259080"/>
    <xdr:sp macro="" textlink="">
      <xdr:nvSpPr>
        <xdr:cNvPr id="376" name="テキスト ボックス 375"/>
        <xdr:cNvSpPr txBox="1"/>
      </xdr:nvSpPr>
      <xdr:spPr>
        <a:xfrm>
          <a:off x="8259445" y="90944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88900</xdr:rowOff>
    </xdr:from>
    <xdr:to xmlns:xdr="http://schemas.openxmlformats.org/drawingml/2006/spreadsheetDrawing">
      <xdr:col>41</xdr:col>
      <xdr:colOff>101600</xdr:colOff>
      <xdr:row>56</xdr:row>
      <xdr:rowOff>19050</xdr:rowOff>
    </xdr:to>
    <xdr:sp macro="" textlink="">
      <xdr:nvSpPr>
        <xdr:cNvPr id="377" name="楕円 376"/>
        <xdr:cNvSpPr/>
      </xdr:nvSpPr>
      <xdr:spPr>
        <a:xfrm>
          <a:off x="7602220" y="9312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35560</xdr:rowOff>
    </xdr:from>
    <xdr:ext cx="530860" cy="258445"/>
    <xdr:sp macro="" textlink="">
      <xdr:nvSpPr>
        <xdr:cNvPr id="378" name="テキスト ボックス 377"/>
        <xdr:cNvSpPr txBox="1"/>
      </xdr:nvSpPr>
      <xdr:spPr>
        <a:xfrm>
          <a:off x="7395845" y="909193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13970</xdr:rowOff>
    </xdr:from>
    <xdr:to xmlns:xdr="http://schemas.openxmlformats.org/drawingml/2006/spreadsheetDrawing">
      <xdr:col>36</xdr:col>
      <xdr:colOff>165100</xdr:colOff>
      <xdr:row>55</xdr:row>
      <xdr:rowOff>115570</xdr:rowOff>
    </xdr:to>
    <xdr:sp macro="" textlink="">
      <xdr:nvSpPr>
        <xdr:cNvPr id="379" name="楕円 378"/>
        <xdr:cNvSpPr/>
      </xdr:nvSpPr>
      <xdr:spPr>
        <a:xfrm>
          <a:off x="6738620" y="923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132080</xdr:rowOff>
    </xdr:from>
    <xdr:ext cx="531495" cy="255905"/>
    <xdr:sp macro="" textlink="">
      <xdr:nvSpPr>
        <xdr:cNvPr id="380" name="テキスト ボックス 379"/>
        <xdr:cNvSpPr txBox="1"/>
      </xdr:nvSpPr>
      <xdr:spPr>
        <a:xfrm>
          <a:off x="6527165" y="90208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1" name="正方形/長方形 380"/>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82" name="正方形/長方形 381"/>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3" name="正方形/長方形 382"/>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84" name="正方形/長方形 383"/>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5" name="正方形/長方形 384"/>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86" name="正方形/長方形 385"/>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7" name="正方形/長方形 386"/>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8" name="正方形/長方形 387"/>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075" cy="222250"/>
    <xdr:sp macro="" textlink="">
      <xdr:nvSpPr>
        <xdr:cNvPr id="389" name="テキスト ボックス 388"/>
        <xdr:cNvSpPr txBox="1"/>
      </xdr:nvSpPr>
      <xdr:spPr>
        <a:xfrm>
          <a:off x="6393180" y="11242040"/>
          <a:ext cx="3460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0" name="直線コネクタ 389"/>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1" name="直線コネクタ 390"/>
        <xdr:cNvCxnSpPr/>
      </xdr:nvCxnSpPr>
      <xdr:spPr>
        <a:xfrm>
          <a:off x="6431280" y="132918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5110" cy="258445"/>
    <xdr:sp macro="" textlink="">
      <xdr:nvSpPr>
        <xdr:cNvPr id="392" name="テキスト ボックス 391"/>
        <xdr:cNvSpPr txBox="1"/>
      </xdr:nvSpPr>
      <xdr:spPr>
        <a:xfrm>
          <a:off x="6187440" y="13153390"/>
          <a:ext cx="245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3" name="直線コネクタ 392"/>
        <xdr:cNvCxnSpPr/>
      </xdr:nvCxnSpPr>
      <xdr:spPr>
        <a:xfrm>
          <a:off x="6431280" y="129184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0860" cy="258445"/>
    <xdr:sp macro="" textlink="">
      <xdr:nvSpPr>
        <xdr:cNvPr id="394" name="テキスト ボックス 393"/>
        <xdr:cNvSpPr txBox="1"/>
      </xdr:nvSpPr>
      <xdr:spPr>
        <a:xfrm>
          <a:off x="5915025" y="12780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140335</xdr:rowOff>
    </xdr:from>
    <xdr:to xmlns:xdr="http://schemas.openxmlformats.org/drawingml/2006/spreadsheetDrawing">
      <xdr:col>59</xdr:col>
      <xdr:colOff>50800</xdr:colOff>
      <xdr:row>74</xdr:row>
      <xdr:rowOff>140335</xdr:rowOff>
    </xdr:to>
    <xdr:cxnSp macro="">
      <xdr:nvCxnSpPr>
        <xdr:cNvPr id="395" name="直線コネクタ 394"/>
        <xdr:cNvCxnSpPr/>
      </xdr:nvCxnSpPr>
      <xdr:spPr>
        <a:xfrm>
          <a:off x="6431280" y="125495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167640</xdr:rowOff>
    </xdr:from>
    <xdr:ext cx="530860" cy="255905"/>
    <xdr:sp macro="" textlink="">
      <xdr:nvSpPr>
        <xdr:cNvPr id="396" name="テキスト ボックス 395"/>
        <xdr:cNvSpPr txBox="1"/>
      </xdr:nvSpPr>
      <xdr:spPr>
        <a:xfrm>
          <a:off x="5915025" y="1240917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7" name="直線コネクタ 396"/>
        <xdr:cNvCxnSpPr/>
      </xdr:nvCxnSpPr>
      <xdr:spPr>
        <a:xfrm>
          <a:off x="6431280" y="121754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0860" cy="259080"/>
    <xdr:sp macro="" textlink="">
      <xdr:nvSpPr>
        <xdr:cNvPr id="398" name="テキスト ボックス 397"/>
        <xdr:cNvSpPr txBox="1"/>
      </xdr:nvSpPr>
      <xdr:spPr>
        <a:xfrm>
          <a:off x="5915025" y="12037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9" name="直線コネクタ 398"/>
        <xdr:cNvCxnSpPr/>
      </xdr:nvCxnSpPr>
      <xdr:spPr>
        <a:xfrm>
          <a:off x="6431280" y="118021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2455" cy="258445"/>
    <xdr:sp macro="" textlink="">
      <xdr:nvSpPr>
        <xdr:cNvPr id="400" name="テキスト ボックス 399"/>
        <xdr:cNvSpPr txBox="1"/>
      </xdr:nvSpPr>
      <xdr:spPr>
        <a:xfrm>
          <a:off x="5850890" y="11663680"/>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1" name="直線コネクタ 400"/>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2455" cy="255270"/>
    <xdr:sp macro="" textlink="">
      <xdr:nvSpPr>
        <xdr:cNvPr id="402" name="テキスト ボックス 401"/>
        <xdr:cNvSpPr txBox="1"/>
      </xdr:nvSpPr>
      <xdr:spPr>
        <a:xfrm>
          <a:off x="5850890" y="1129030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3" name="普通建設事業費 （ うち新規整備　）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70</xdr:row>
      <xdr:rowOff>6350</xdr:rowOff>
    </xdr:from>
    <xdr:to xmlns:xdr="http://schemas.openxmlformats.org/drawingml/2006/spreadsheetDrawing">
      <xdr:col>54</xdr:col>
      <xdr:colOff>185420</xdr:colOff>
      <xdr:row>79</xdr:row>
      <xdr:rowOff>44450</xdr:rowOff>
    </xdr:to>
    <xdr:cxnSp macro="">
      <xdr:nvCxnSpPr>
        <xdr:cNvPr id="404" name="直線コネクタ 403"/>
        <xdr:cNvCxnSpPr/>
      </xdr:nvCxnSpPr>
      <xdr:spPr>
        <a:xfrm flipV="1">
          <a:off x="10198100" y="11744960"/>
          <a:ext cx="0" cy="1546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8920" cy="258445"/>
    <xdr:sp macro="" textlink="">
      <xdr:nvSpPr>
        <xdr:cNvPr id="405" name="普通建設事業費 （ うち新規整備　）最小値テキスト"/>
        <xdr:cNvSpPr txBox="1"/>
      </xdr:nvSpPr>
      <xdr:spPr>
        <a:xfrm>
          <a:off x="10248900" y="132956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6" name="直線コネクタ 405"/>
        <xdr:cNvCxnSpPr/>
      </xdr:nvCxnSpPr>
      <xdr:spPr>
        <a:xfrm>
          <a:off x="10114280" y="13291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123825</xdr:rowOff>
    </xdr:from>
    <xdr:ext cx="598170" cy="255270"/>
    <xdr:sp macro="" textlink="">
      <xdr:nvSpPr>
        <xdr:cNvPr id="407" name="普通建設事業費 （ うち新規整備　）最大値テキスト"/>
        <xdr:cNvSpPr txBox="1"/>
      </xdr:nvSpPr>
      <xdr:spPr>
        <a:xfrm>
          <a:off x="10248900" y="11527155"/>
          <a:ext cx="5981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124,565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6350</xdr:rowOff>
    </xdr:from>
    <xdr:to xmlns:xdr="http://schemas.openxmlformats.org/drawingml/2006/spreadsheetDrawing">
      <xdr:col>55</xdr:col>
      <xdr:colOff>88900</xdr:colOff>
      <xdr:row>70</xdr:row>
      <xdr:rowOff>6350</xdr:rowOff>
    </xdr:to>
    <xdr:cxnSp macro="">
      <xdr:nvCxnSpPr>
        <xdr:cNvPr id="408" name="直線コネクタ 407"/>
        <xdr:cNvCxnSpPr/>
      </xdr:nvCxnSpPr>
      <xdr:spPr>
        <a:xfrm>
          <a:off x="10114280" y="117449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167640</xdr:rowOff>
    </xdr:from>
    <xdr:to xmlns:xdr="http://schemas.openxmlformats.org/drawingml/2006/spreadsheetDrawing">
      <xdr:col>55</xdr:col>
      <xdr:colOff>0</xdr:colOff>
      <xdr:row>78</xdr:row>
      <xdr:rowOff>26035</xdr:rowOff>
    </xdr:to>
    <xdr:cxnSp macro="">
      <xdr:nvCxnSpPr>
        <xdr:cNvPr id="409" name="直線コネクタ 408"/>
        <xdr:cNvCxnSpPr/>
      </xdr:nvCxnSpPr>
      <xdr:spPr>
        <a:xfrm flipV="1">
          <a:off x="9385300" y="13079730"/>
          <a:ext cx="8128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113030</xdr:rowOff>
    </xdr:from>
    <xdr:ext cx="534035" cy="259080"/>
    <xdr:sp macro="" textlink="">
      <xdr:nvSpPr>
        <xdr:cNvPr id="410" name="普通建設事業費 （ うち新規整備　）平均値テキスト"/>
        <xdr:cNvSpPr txBox="1"/>
      </xdr:nvSpPr>
      <xdr:spPr>
        <a:xfrm>
          <a:off x="10248900" y="1285748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90170</xdr:rowOff>
    </xdr:from>
    <xdr:to xmlns:xdr="http://schemas.openxmlformats.org/drawingml/2006/spreadsheetDrawing">
      <xdr:col>55</xdr:col>
      <xdr:colOff>50800</xdr:colOff>
      <xdr:row>78</xdr:row>
      <xdr:rowOff>20320</xdr:rowOff>
    </xdr:to>
    <xdr:sp macro="" textlink="">
      <xdr:nvSpPr>
        <xdr:cNvPr id="411" name="フローチャート: 判断 410"/>
        <xdr:cNvSpPr/>
      </xdr:nvSpPr>
      <xdr:spPr>
        <a:xfrm>
          <a:off x="10152380" y="130022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115570</xdr:rowOff>
    </xdr:from>
    <xdr:to xmlns:xdr="http://schemas.openxmlformats.org/drawingml/2006/spreadsheetDrawing">
      <xdr:col>50</xdr:col>
      <xdr:colOff>114300</xdr:colOff>
      <xdr:row>78</xdr:row>
      <xdr:rowOff>26035</xdr:rowOff>
    </xdr:to>
    <xdr:cxnSp macro="">
      <xdr:nvCxnSpPr>
        <xdr:cNvPr id="412" name="直線コネクタ 411"/>
        <xdr:cNvCxnSpPr/>
      </xdr:nvCxnSpPr>
      <xdr:spPr>
        <a:xfrm>
          <a:off x="8521700" y="13027660"/>
          <a:ext cx="8636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63500</xdr:rowOff>
    </xdr:from>
    <xdr:to xmlns:xdr="http://schemas.openxmlformats.org/drawingml/2006/spreadsheetDrawing">
      <xdr:col>50</xdr:col>
      <xdr:colOff>165100</xdr:colOff>
      <xdr:row>77</xdr:row>
      <xdr:rowOff>165100</xdr:rowOff>
    </xdr:to>
    <xdr:sp macro="" textlink="">
      <xdr:nvSpPr>
        <xdr:cNvPr id="413" name="フローチャート: 判断 412"/>
        <xdr:cNvSpPr/>
      </xdr:nvSpPr>
      <xdr:spPr>
        <a:xfrm>
          <a:off x="9334500" y="129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10160</xdr:rowOff>
    </xdr:from>
    <xdr:ext cx="531495" cy="258445"/>
    <xdr:sp macro="" textlink="">
      <xdr:nvSpPr>
        <xdr:cNvPr id="414" name="テキスト ボックス 413"/>
        <xdr:cNvSpPr txBox="1"/>
      </xdr:nvSpPr>
      <xdr:spPr>
        <a:xfrm>
          <a:off x="9123045" y="127546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115570</xdr:rowOff>
    </xdr:from>
    <xdr:to xmlns:xdr="http://schemas.openxmlformats.org/drawingml/2006/spreadsheetDrawing">
      <xdr:col>45</xdr:col>
      <xdr:colOff>177800</xdr:colOff>
      <xdr:row>78</xdr:row>
      <xdr:rowOff>106680</xdr:rowOff>
    </xdr:to>
    <xdr:cxnSp macro="">
      <xdr:nvCxnSpPr>
        <xdr:cNvPr id="415" name="直線コネクタ 414"/>
        <xdr:cNvCxnSpPr/>
      </xdr:nvCxnSpPr>
      <xdr:spPr>
        <a:xfrm flipV="1">
          <a:off x="7653020" y="13027660"/>
          <a:ext cx="86868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73025</xdr:rowOff>
    </xdr:from>
    <xdr:to xmlns:xdr="http://schemas.openxmlformats.org/drawingml/2006/spreadsheetDrawing">
      <xdr:col>46</xdr:col>
      <xdr:colOff>38100</xdr:colOff>
      <xdr:row>78</xdr:row>
      <xdr:rowOff>3175</xdr:rowOff>
    </xdr:to>
    <xdr:sp macro="" textlink="">
      <xdr:nvSpPr>
        <xdr:cNvPr id="416" name="フローチャート: 判断 415"/>
        <xdr:cNvSpPr/>
      </xdr:nvSpPr>
      <xdr:spPr>
        <a:xfrm>
          <a:off x="8470900" y="129851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166370</xdr:rowOff>
    </xdr:from>
    <xdr:ext cx="530860" cy="255270"/>
    <xdr:sp macro="" textlink="">
      <xdr:nvSpPr>
        <xdr:cNvPr id="417" name="テキスト ボックス 416"/>
        <xdr:cNvSpPr txBox="1"/>
      </xdr:nvSpPr>
      <xdr:spPr>
        <a:xfrm>
          <a:off x="8259445" y="130784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149860</xdr:rowOff>
    </xdr:from>
    <xdr:to xmlns:xdr="http://schemas.openxmlformats.org/drawingml/2006/spreadsheetDrawing">
      <xdr:col>41</xdr:col>
      <xdr:colOff>50800</xdr:colOff>
      <xdr:row>78</xdr:row>
      <xdr:rowOff>106680</xdr:rowOff>
    </xdr:to>
    <xdr:cxnSp macro="">
      <xdr:nvCxnSpPr>
        <xdr:cNvPr id="418" name="直線コネクタ 417"/>
        <xdr:cNvCxnSpPr/>
      </xdr:nvCxnSpPr>
      <xdr:spPr>
        <a:xfrm>
          <a:off x="6789420" y="13061950"/>
          <a:ext cx="8636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76200</xdr:rowOff>
    </xdr:from>
    <xdr:to xmlns:xdr="http://schemas.openxmlformats.org/drawingml/2006/spreadsheetDrawing">
      <xdr:col>41</xdr:col>
      <xdr:colOff>101600</xdr:colOff>
      <xdr:row>78</xdr:row>
      <xdr:rowOff>6350</xdr:rowOff>
    </xdr:to>
    <xdr:sp macro="" textlink="">
      <xdr:nvSpPr>
        <xdr:cNvPr id="419" name="フローチャート: 判断 418"/>
        <xdr:cNvSpPr/>
      </xdr:nvSpPr>
      <xdr:spPr>
        <a:xfrm>
          <a:off x="7602220" y="12988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22860</xdr:rowOff>
    </xdr:from>
    <xdr:ext cx="530860" cy="259080"/>
    <xdr:sp macro="" textlink="">
      <xdr:nvSpPr>
        <xdr:cNvPr id="420" name="テキスト ボックス 419"/>
        <xdr:cNvSpPr txBox="1"/>
      </xdr:nvSpPr>
      <xdr:spPr>
        <a:xfrm>
          <a:off x="7395845" y="127673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32385</xdr:rowOff>
    </xdr:from>
    <xdr:to xmlns:xdr="http://schemas.openxmlformats.org/drawingml/2006/spreadsheetDrawing">
      <xdr:col>36</xdr:col>
      <xdr:colOff>165100</xdr:colOff>
      <xdr:row>77</xdr:row>
      <xdr:rowOff>133985</xdr:rowOff>
    </xdr:to>
    <xdr:sp macro="" textlink="">
      <xdr:nvSpPr>
        <xdr:cNvPr id="421" name="フローチャート: 判断 420"/>
        <xdr:cNvSpPr/>
      </xdr:nvSpPr>
      <xdr:spPr>
        <a:xfrm>
          <a:off x="6738620" y="1294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150495</xdr:rowOff>
    </xdr:from>
    <xdr:ext cx="531495" cy="259080"/>
    <xdr:sp macro="" textlink="">
      <xdr:nvSpPr>
        <xdr:cNvPr id="422" name="テキスト ボックス 421"/>
        <xdr:cNvSpPr txBox="1"/>
      </xdr:nvSpPr>
      <xdr:spPr>
        <a:xfrm>
          <a:off x="6527165" y="127273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3" name="テキスト ボックス 422"/>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4" name="テキスト ボックス 423"/>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5" name="テキスト ボックス 424"/>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26" name="テキスト ボックス 425"/>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7" name="テキスト ボックス 426"/>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116840</xdr:rowOff>
    </xdr:from>
    <xdr:to xmlns:xdr="http://schemas.openxmlformats.org/drawingml/2006/spreadsheetDrawing">
      <xdr:col>55</xdr:col>
      <xdr:colOff>50800</xdr:colOff>
      <xdr:row>78</xdr:row>
      <xdr:rowOff>46990</xdr:rowOff>
    </xdr:to>
    <xdr:sp macro="" textlink="">
      <xdr:nvSpPr>
        <xdr:cNvPr id="428" name="楕円 427"/>
        <xdr:cNvSpPr/>
      </xdr:nvSpPr>
      <xdr:spPr>
        <a:xfrm>
          <a:off x="10152380" y="130289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95250</xdr:rowOff>
    </xdr:from>
    <xdr:ext cx="534035" cy="259080"/>
    <xdr:sp macro="" textlink="">
      <xdr:nvSpPr>
        <xdr:cNvPr id="429" name="普通建設事業費 （ うち新規整備　）該当値テキスト"/>
        <xdr:cNvSpPr txBox="1"/>
      </xdr:nvSpPr>
      <xdr:spPr>
        <a:xfrm>
          <a:off x="10248900" y="13007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146685</xdr:rowOff>
    </xdr:from>
    <xdr:to xmlns:xdr="http://schemas.openxmlformats.org/drawingml/2006/spreadsheetDrawing">
      <xdr:col>50</xdr:col>
      <xdr:colOff>165100</xdr:colOff>
      <xdr:row>78</xdr:row>
      <xdr:rowOff>76835</xdr:rowOff>
    </xdr:to>
    <xdr:sp macro="" textlink="">
      <xdr:nvSpPr>
        <xdr:cNvPr id="430" name="楕円 429"/>
        <xdr:cNvSpPr/>
      </xdr:nvSpPr>
      <xdr:spPr>
        <a:xfrm>
          <a:off x="9334500" y="13058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67945</xdr:rowOff>
    </xdr:from>
    <xdr:ext cx="531495" cy="258445"/>
    <xdr:sp macro="" textlink="">
      <xdr:nvSpPr>
        <xdr:cNvPr id="431" name="テキスト ボックス 430"/>
        <xdr:cNvSpPr txBox="1"/>
      </xdr:nvSpPr>
      <xdr:spPr>
        <a:xfrm>
          <a:off x="9123045" y="131476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64770</xdr:rowOff>
    </xdr:from>
    <xdr:to xmlns:xdr="http://schemas.openxmlformats.org/drawingml/2006/spreadsheetDrawing">
      <xdr:col>46</xdr:col>
      <xdr:colOff>38100</xdr:colOff>
      <xdr:row>77</xdr:row>
      <xdr:rowOff>166370</xdr:rowOff>
    </xdr:to>
    <xdr:sp macro="" textlink="">
      <xdr:nvSpPr>
        <xdr:cNvPr id="432" name="楕円 431"/>
        <xdr:cNvSpPr/>
      </xdr:nvSpPr>
      <xdr:spPr>
        <a:xfrm>
          <a:off x="8470900" y="129768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11430</xdr:rowOff>
    </xdr:from>
    <xdr:ext cx="530860" cy="259080"/>
    <xdr:sp macro="" textlink="">
      <xdr:nvSpPr>
        <xdr:cNvPr id="433" name="テキスト ボックス 432"/>
        <xdr:cNvSpPr txBox="1"/>
      </xdr:nvSpPr>
      <xdr:spPr>
        <a:xfrm>
          <a:off x="8259445" y="127558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55880</xdr:rowOff>
    </xdr:from>
    <xdr:to xmlns:xdr="http://schemas.openxmlformats.org/drawingml/2006/spreadsheetDrawing">
      <xdr:col>41</xdr:col>
      <xdr:colOff>101600</xdr:colOff>
      <xdr:row>78</xdr:row>
      <xdr:rowOff>157480</xdr:rowOff>
    </xdr:to>
    <xdr:sp macro="" textlink="">
      <xdr:nvSpPr>
        <xdr:cNvPr id="434" name="楕円 433"/>
        <xdr:cNvSpPr/>
      </xdr:nvSpPr>
      <xdr:spPr>
        <a:xfrm>
          <a:off x="7602220" y="1313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148590</xdr:rowOff>
    </xdr:from>
    <xdr:ext cx="466090" cy="258445"/>
    <xdr:sp macro="" textlink="">
      <xdr:nvSpPr>
        <xdr:cNvPr id="435" name="テキスト ボックス 434"/>
        <xdr:cNvSpPr txBox="1"/>
      </xdr:nvSpPr>
      <xdr:spPr>
        <a:xfrm>
          <a:off x="7423150" y="1322832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99060</xdr:rowOff>
    </xdr:from>
    <xdr:to xmlns:xdr="http://schemas.openxmlformats.org/drawingml/2006/spreadsheetDrawing">
      <xdr:col>36</xdr:col>
      <xdr:colOff>165100</xdr:colOff>
      <xdr:row>78</xdr:row>
      <xdr:rowOff>29210</xdr:rowOff>
    </xdr:to>
    <xdr:sp macro="" textlink="">
      <xdr:nvSpPr>
        <xdr:cNvPr id="436" name="楕円 435"/>
        <xdr:cNvSpPr/>
      </xdr:nvSpPr>
      <xdr:spPr>
        <a:xfrm>
          <a:off x="6738620" y="13011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20320</xdr:rowOff>
    </xdr:from>
    <xdr:ext cx="531495" cy="255905"/>
    <xdr:sp macro="" textlink="">
      <xdr:nvSpPr>
        <xdr:cNvPr id="437" name="テキスト ボックス 436"/>
        <xdr:cNvSpPr txBox="1"/>
      </xdr:nvSpPr>
      <xdr:spPr>
        <a:xfrm>
          <a:off x="6527165" y="131000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8" name="正方形/長方形 437"/>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140335</xdr:rowOff>
    </xdr:to>
    <xdr:sp macro="" textlink="">
      <xdr:nvSpPr>
        <xdr:cNvPr id="439" name="正方形/長方形 438"/>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0" name="正方形/長方形 439"/>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140335</xdr:rowOff>
    </xdr:to>
    <xdr:sp macro="" textlink="">
      <xdr:nvSpPr>
        <xdr:cNvPr id="441" name="正方形/長方形 440"/>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2" name="正方形/長方形 441"/>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140335</xdr:rowOff>
    </xdr:to>
    <xdr:sp macro="" textlink="">
      <xdr:nvSpPr>
        <xdr:cNvPr id="443" name="正方形/長方形 442"/>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4" name="正方形/長方形 443"/>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5" name="正方形/長方形 444"/>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075" cy="222250"/>
    <xdr:sp macro="" textlink="">
      <xdr:nvSpPr>
        <xdr:cNvPr id="446" name="テキスト ボックス 445"/>
        <xdr:cNvSpPr txBox="1"/>
      </xdr:nvSpPr>
      <xdr:spPr>
        <a:xfrm>
          <a:off x="6393180" y="14594840"/>
          <a:ext cx="3460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7" name="直線コネクタ 446"/>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8" name="直線コネクタ 447"/>
        <xdr:cNvCxnSpPr/>
      </xdr:nvCxnSpPr>
      <xdr:spPr>
        <a:xfrm>
          <a:off x="6431280" y="16675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5110" cy="259080"/>
    <xdr:sp macro="" textlink="">
      <xdr:nvSpPr>
        <xdr:cNvPr id="449" name="テキスト ボックス 448"/>
        <xdr:cNvSpPr txBox="1"/>
      </xdr:nvSpPr>
      <xdr:spPr>
        <a:xfrm>
          <a:off x="6187440" y="165328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50" name="直線コネクタ 449"/>
        <xdr:cNvCxnSpPr/>
      </xdr:nvCxnSpPr>
      <xdr:spPr>
        <a:xfrm>
          <a:off x="6431280" y="16294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860" cy="259080"/>
    <xdr:sp macro="" textlink="">
      <xdr:nvSpPr>
        <xdr:cNvPr id="451" name="テキスト ボックス 450"/>
        <xdr:cNvSpPr txBox="1"/>
      </xdr:nvSpPr>
      <xdr:spPr>
        <a:xfrm>
          <a:off x="5915025" y="16151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2" name="直線コネクタ 451"/>
        <xdr:cNvCxnSpPr/>
      </xdr:nvCxnSpPr>
      <xdr:spPr>
        <a:xfrm>
          <a:off x="6431280" y="15913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2455" cy="255270"/>
    <xdr:sp macro="" textlink="">
      <xdr:nvSpPr>
        <xdr:cNvPr id="453" name="テキスト ボックス 452"/>
        <xdr:cNvSpPr txBox="1"/>
      </xdr:nvSpPr>
      <xdr:spPr>
        <a:xfrm>
          <a:off x="5850890" y="157708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4" name="直線コネクタ 453"/>
        <xdr:cNvCxnSpPr/>
      </xdr:nvCxnSpPr>
      <xdr:spPr>
        <a:xfrm>
          <a:off x="6431280" y="15532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2455" cy="259080"/>
    <xdr:sp macro="" textlink="">
      <xdr:nvSpPr>
        <xdr:cNvPr id="455" name="テキスト ボックス 454"/>
        <xdr:cNvSpPr txBox="1"/>
      </xdr:nvSpPr>
      <xdr:spPr>
        <a:xfrm>
          <a:off x="5850890" y="153898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6" name="直線コネクタ 455"/>
        <xdr:cNvCxnSpPr/>
      </xdr:nvCxnSpPr>
      <xdr:spPr>
        <a:xfrm>
          <a:off x="6431280" y="151549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2455" cy="258445"/>
    <xdr:sp macro="" textlink="">
      <xdr:nvSpPr>
        <xdr:cNvPr id="457" name="テキスト ボックス 456"/>
        <xdr:cNvSpPr txBox="1"/>
      </xdr:nvSpPr>
      <xdr:spPr>
        <a:xfrm>
          <a:off x="5850890" y="15016480"/>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8" name="直線コネクタ 457"/>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2455" cy="255270"/>
    <xdr:sp macro="" textlink="">
      <xdr:nvSpPr>
        <xdr:cNvPr id="459" name="テキスト ボックス 458"/>
        <xdr:cNvSpPr txBox="1"/>
      </xdr:nvSpPr>
      <xdr:spPr>
        <a:xfrm>
          <a:off x="5850890" y="1464310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0" name="普通建設事業費 （ うち更新整備　）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90</xdr:row>
      <xdr:rowOff>45720</xdr:rowOff>
    </xdr:from>
    <xdr:to xmlns:xdr="http://schemas.openxmlformats.org/drawingml/2006/spreadsheetDrawing">
      <xdr:col>54</xdr:col>
      <xdr:colOff>185420</xdr:colOff>
      <xdr:row>99</xdr:row>
      <xdr:rowOff>635</xdr:rowOff>
    </xdr:to>
    <xdr:cxnSp macro="">
      <xdr:nvCxnSpPr>
        <xdr:cNvPr id="461" name="直線コネクタ 460"/>
        <xdr:cNvCxnSpPr/>
      </xdr:nvCxnSpPr>
      <xdr:spPr>
        <a:xfrm flipV="1">
          <a:off x="10198100" y="15137130"/>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4445</xdr:rowOff>
    </xdr:from>
    <xdr:ext cx="469265" cy="259080"/>
    <xdr:sp macro="" textlink="">
      <xdr:nvSpPr>
        <xdr:cNvPr id="462" name="普通建設事業費 （ うち更新整備　）最小値テキスト"/>
        <xdr:cNvSpPr txBox="1"/>
      </xdr:nvSpPr>
      <xdr:spPr>
        <a:xfrm>
          <a:off x="10248900" y="166350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635</xdr:rowOff>
    </xdr:from>
    <xdr:to xmlns:xdr="http://schemas.openxmlformats.org/drawingml/2006/spreadsheetDrawing">
      <xdr:col>55</xdr:col>
      <xdr:colOff>88900</xdr:colOff>
      <xdr:row>99</xdr:row>
      <xdr:rowOff>635</xdr:rowOff>
    </xdr:to>
    <xdr:cxnSp macro="">
      <xdr:nvCxnSpPr>
        <xdr:cNvPr id="463" name="直線コネクタ 462"/>
        <xdr:cNvCxnSpPr/>
      </xdr:nvCxnSpPr>
      <xdr:spPr>
        <a:xfrm>
          <a:off x="10114280" y="166312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163830</xdr:rowOff>
    </xdr:from>
    <xdr:ext cx="598170" cy="258445"/>
    <xdr:sp macro="" textlink="">
      <xdr:nvSpPr>
        <xdr:cNvPr id="464" name="普通建設事業費 （ うち更新整備　）最大値テキスト"/>
        <xdr:cNvSpPr txBox="1"/>
      </xdr:nvSpPr>
      <xdr:spPr>
        <a:xfrm>
          <a:off x="10248900" y="14919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202,368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45720</xdr:rowOff>
    </xdr:from>
    <xdr:to xmlns:xdr="http://schemas.openxmlformats.org/drawingml/2006/spreadsheetDrawing">
      <xdr:col>55</xdr:col>
      <xdr:colOff>88900</xdr:colOff>
      <xdr:row>90</xdr:row>
      <xdr:rowOff>45720</xdr:rowOff>
    </xdr:to>
    <xdr:cxnSp macro="">
      <xdr:nvCxnSpPr>
        <xdr:cNvPr id="465" name="直線コネクタ 464"/>
        <xdr:cNvCxnSpPr/>
      </xdr:nvCxnSpPr>
      <xdr:spPr>
        <a:xfrm>
          <a:off x="10114280" y="151371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153670</xdr:rowOff>
    </xdr:from>
    <xdr:to xmlns:xdr="http://schemas.openxmlformats.org/drawingml/2006/spreadsheetDrawing">
      <xdr:col>55</xdr:col>
      <xdr:colOff>0</xdr:colOff>
      <xdr:row>97</xdr:row>
      <xdr:rowOff>69850</xdr:rowOff>
    </xdr:to>
    <xdr:cxnSp macro="">
      <xdr:nvCxnSpPr>
        <xdr:cNvPr id="466" name="直線コネクタ 465"/>
        <xdr:cNvCxnSpPr/>
      </xdr:nvCxnSpPr>
      <xdr:spPr>
        <a:xfrm>
          <a:off x="9385300" y="16269970"/>
          <a:ext cx="8128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20320</xdr:rowOff>
    </xdr:from>
    <xdr:ext cx="534035" cy="255270"/>
    <xdr:sp macro="" textlink="">
      <xdr:nvSpPr>
        <xdr:cNvPr id="467" name="普通建設事業費 （ うち更新整備　）平均値テキスト"/>
        <xdr:cNvSpPr txBox="1"/>
      </xdr:nvSpPr>
      <xdr:spPr>
        <a:xfrm>
          <a:off x="10248900" y="16308070"/>
          <a:ext cx="53403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41910</xdr:rowOff>
    </xdr:from>
    <xdr:to xmlns:xdr="http://schemas.openxmlformats.org/drawingml/2006/spreadsheetDrawing">
      <xdr:col>55</xdr:col>
      <xdr:colOff>50800</xdr:colOff>
      <xdr:row>97</xdr:row>
      <xdr:rowOff>143510</xdr:rowOff>
    </xdr:to>
    <xdr:sp macro="" textlink="">
      <xdr:nvSpPr>
        <xdr:cNvPr id="468" name="フローチャート: 判断 467"/>
        <xdr:cNvSpPr/>
      </xdr:nvSpPr>
      <xdr:spPr>
        <a:xfrm>
          <a:off x="10152380" y="163296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153670</xdr:rowOff>
    </xdr:from>
    <xdr:to xmlns:xdr="http://schemas.openxmlformats.org/drawingml/2006/spreadsheetDrawing">
      <xdr:col>50</xdr:col>
      <xdr:colOff>114300</xdr:colOff>
      <xdr:row>97</xdr:row>
      <xdr:rowOff>106680</xdr:rowOff>
    </xdr:to>
    <xdr:cxnSp macro="">
      <xdr:nvCxnSpPr>
        <xdr:cNvPr id="469" name="直線コネクタ 468"/>
        <xdr:cNvCxnSpPr/>
      </xdr:nvCxnSpPr>
      <xdr:spPr>
        <a:xfrm flipV="1">
          <a:off x="8521700" y="16269970"/>
          <a:ext cx="8636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6350</xdr:rowOff>
    </xdr:from>
    <xdr:to xmlns:xdr="http://schemas.openxmlformats.org/drawingml/2006/spreadsheetDrawing">
      <xdr:col>50</xdr:col>
      <xdr:colOff>165100</xdr:colOff>
      <xdr:row>97</xdr:row>
      <xdr:rowOff>107950</xdr:rowOff>
    </xdr:to>
    <xdr:sp macro="" textlink="">
      <xdr:nvSpPr>
        <xdr:cNvPr id="470" name="フローチャート: 判断 469"/>
        <xdr:cNvSpPr/>
      </xdr:nvSpPr>
      <xdr:spPr>
        <a:xfrm>
          <a:off x="9334500" y="1629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99060</xdr:rowOff>
    </xdr:from>
    <xdr:ext cx="531495" cy="255270"/>
    <xdr:sp macro="" textlink="">
      <xdr:nvSpPr>
        <xdr:cNvPr id="471" name="テキスト ボックス 470"/>
        <xdr:cNvSpPr txBox="1"/>
      </xdr:nvSpPr>
      <xdr:spPr>
        <a:xfrm>
          <a:off x="9123045" y="1638681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12700</xdr:rowOff>
    </xdr:from>
    <xdr:to xmlns:xdr="http://schemas.openxmlformats.org/drawingml/2006/spreadsheetDrawing">
      <xdr:col>45</xdr:col>
      <xdr:colOff>177800</xdr:colOff>
      <xdr:row>97</xdr:row>
      <xdr:rowOff>106680</xdr:rowOff>
    </xdr:to>
    <xdr:cxnSp macro="">
      <xdr:nvCxnSpPr>
        <xdr:cNvPr id="472" name="直線コネクタ 471"/>
        <xdr:cNvCxnSpPr/>
      </xdr:nvCxnSpPr>
      <xdr:spPr>
        <a:xfrm>
          <a:off x="7653020" y="16300450"/>
          <a:ext cx="86868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8255</xdr:rowOff>
    </xdr:from>
    <xdr:to xmlns:xdr="http://schemas.openxmlformats.org/drawingml/2006/spreadsheetDrawing">
      <xdr:col>46</xdr:col>
      <xdr:colOff>38100</xdr:colOff>
      <xdr:row>97</xdr:row>
      <xdr:rowOff>109855</xdr:rowOff>
    </xdr:to>
    <xdr:sp macro="" textlink="">
      <xdr:nvSpPr>
        <xdr:cNvPr id="473" name="フローチャート: 判断 472"/>
        <xdr:cNvSpPr/>
      </xdr:nvSpPr>
      <xdr:spPr>
        <a:xfrm>
          <a:off x="8470900" y="162960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126365</xdr:rowOff>
    </xdr:from>
    <xdr:ext cx="530860" cy="259080"/>
    <xdr:sp macro="" textlink="">
      <xdr:nvSpPr>
        <xdr:cNvPr id="474" name="テキスト ボックス 473"/>
        <xdr:cNvSpPr txBox="1"/>
      </xdr:nvSpPr>
      <xdr:spPr>
        <a:xfrm>
          <a:off x="8259445" y="160712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168910</xdr:rowOff>
    </xdr:from>
    <xdr:to xmlns:xdr="http://schemas.openxmlformats.org/drawingml/2006/spreadsheetDrawing">
      <xdr:col>41</xdr:col>
      <xdr:colOff>50800</xdr:colOff>
      <xdr:row>97</xdr:row>
      <xdr:rowOff>12700</xdr:rowOff>
    </xdr:to>
    <xdr:cxnSp macro="">
      <xdr:nvCxnSpPr>
        <xdr:cNvPr id="475" name="直線コネクタ 474"/>
        <xdr:cNvCxnSpPr/>
      </xdr:nvCxnSpPr>
      <xdr:spPr>
        <a:xfrm>
          <a:off x="6789420" y="16285210"/>
          <a:ext cx="8636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46355</xdr:rowOff>
    </xdr:from>
    <xdr:to xmlns:xdr="http://schemas.openxmlformats.org/drawingml/2006/spreadsheetDrawing">
      <xdr:col>41</xdr:col>
      <xdr:colOff>101600</xdr:colOff>
      <xdr:row>97</xdr:row>
      <xdr:rowOff>147955</xdr:rowOff>
    </xdr:to>
    <xdr:sp macro="" textlink="">
      <xdr:nvSpPr>
        <xdr:cNvPr id="476" name="フローチャート: 判断 475"/>
        <xdr:cNvSpPr/>
      </xdr:nvSpPr>
      <xdr:spPr>
        <a:xfrm>
          <a:off x="7602220" y="1633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139065</xdr:rowOff>
    </xdr:from>
    <xdr:ext cx="530860" cy="259080"/>
    <xdr:sp macro="" textlink="">
      <xdr:nvSpPr>
        <xdr:cNvPr id="477" name="テキスト ボックス 476"/>
        <xdr:cNvSpPr txBox="1"/>
      </xdr:nvSpPr>
      <xdr:spPr>
        <a:xfrm>
          <a:off x="7395845" y="164268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85090</xdr:rowOff>
    </xdr:from>
    <xdr:to xmlns:xdr="http://schemas.openxmlformats.org/drawingml/2006/spreadsheetDrawing">
      <xdr:col>36</xdr:col>
      <xdr:colOff>165100</xdr:colOff>
      <xdr:row>98</xdr:row>
      <xdr:rowOff>15240</xdr:rowOff>
    </xdr:to>
    <xdr:sp macro="" textlink="">
      <xdr:nvSpPr>
        <xdr:cNvPr id="478" name="フローチャート: 判断 477"/>
        <xdr:cNvSpPr/>
      </xdr:nvSpPr>
      <xdr:spPr>
        <a:xfrm>
          <a:off x="6738620" y="163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6350</xdr:rowOff>
    </xdr:from>
    <xdr:ext cx="531495" cy="255270"/>
    <xdr:sp macro="" textlink="">
      <xdr:nvSpPr>
        <xdr:cNvPr id="479" name="テキスト ボックス 478"/>
        <xdr:cNvSpPr txBox="1"/>
      </xdr:nvSpPr>
      <xdr:spPr>
        <a:xfrm>
          <a:off x="6527165" y="1646555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0" name="テキスト ボックス 479"/>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1" name="テキスト ボックス 480"/>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2" name="テキスト ボックス 481"/>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83" name="テキスト ボックス 482"/>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4" name="テキスト ボックス 483"/>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19050</xdr:rowOff>
    </xdr:from>
    <xdr:to xmlns:xdr="http://schemas.openxmlformats.org/drawingml/2006/spreadsheetDrawing">
      <xdr:col>55</xdr:col>
      <xdr:colOff>50800</xdr:colOff>
      <xdr:row>97</xdr:row>
      <xdr:rowOff>120650</xdr:rowOff>
    </xdr:to>
    <xdr:sp macro="" textlink="">
      <xdr:nvSpPr>
        <xdr:cNvPr id="485" name="楕円 484"/>
        <xdr:cNvSpPr/>
      </xdr:nvSpPr>
      <xdr:spPr>
        <a:xfrm>
          <a:off x="10152380" y="163068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41910</xdr:rowOff>
    </xdr:from>
    <xdr:ext cx="534035" cy="255270"/>
    <xdr:sp macro="" textlink="">
      <xdr:nvSpPr>
        <xdr:cNvPr id="486" name="普通建設事業費 （ うち更新整備　）該当値テキスト"/>
        <xdr:cNvSpPr txBox="1"/>
      </xdr:nvSpPr>
      <xdr:spPr>
        <a:xfrm>
          <a:off x="10248900" y="16158210"/>
          <a:ext cx="5340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102870</xdr:rowOff>
    </xdr:from>
    <xdr:to xmlns:xdr="http://schemas.openxmlformats.org/drawingml/2006/spreadsheetDrawing">
      <xdr:col>50</xdr:col>
      <xdr:colOff>165100</xdr:colOff>
      <xdr:row>97</xdr:row>
      <xdr:rowOff>33020</xdr:rowOff>
    </xdr:to>
    <xdr:sp macro="" textlink="">
      <xdr:nvSpPr>
        <xdr:cNvPr id="487" name="楕円 486"/>
        <xdr:cNvSpPr/>
      </xdr:nvSpPr>
      <xdr:spPr>
        <a:xfrm>
          <a:off x="9334500" y="162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49530</xdr:rowOff>
    </xdr:from>
    <xdr:ext cx="531495" cy="259080"/>
    <xdr:sp macro="" textlink="">
      <xdr:nvSpPr>
        <xdr:cNvPr id="488" name="テキスト ボックス 487"/>
        <xdr:cNvSpPr txBox="1"/>
      </xdr:nvSpPr>
      <xdr:spPr>
        <a:xfrm>
          <a:off x="9123045" y="159943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55880</xdr:rowOff>
    </xdr:from>
    <xdr:to xmlns:xdr="http://schemas.openxmlformats.org/drawingml/2006/spreadsheetDrawing">
      <xdr:col>46</xdr:col>
      <xdr:colOff>38100</xdr:colOff>
      <xdr:row>97</xdr:row>
      <xdr:rowOff>157480</xdr:rowOff>
    </xdr:to>
    <xdr:sp macro="" textlink="">
      <xdr:nvSpPr>
        <xdr:cNvPr id="489" name="楕円 488"/>
        <xdr:cNvSpPr/>
      </xdr:nvSpPr>
      <xdr:spPr>
        <a:xfrm>
          <a:off x="8470900" y="163436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148590</xdr:rowOff>
    </xdr:from>
    <xdr:ext cx="530860" cy="259080"/>
    <xdr:sp macro="" textlink="">
      <xdr:nvSpPr>
        <xdr:cNvPr id="490" name="テキスト ボックス 489"/>
        <xdr:cNvSpPr txBox="1"/>
      </xdr:nvSpPr>
      <xdr:spPr>
        <a:xfrm>
          <a:off x="8259445" y="164363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133350</xdr:rowOff>
    </xdr:from>
    <xdr:to xmlns:xdr="http://schemas.openxmlformats.org/drawingml/2006/spreadsheetDrawing">
      <xdr:col>41</xdr:col>
      <xdr:colOff>101600</xdr:colOff>
      <xdr:row>97</xdr:row>
      <xdr:rowOff>63500</xdr:rowOff>
    </xdr:to>
    <xdr:sp macro="" textlink="">
      <xdr:nvSpPr>
        <xdr:cNvPr id="491" name="楕円 490"/>
        <xdr:cNvSpPr/>
      </xdr:nvSpPr>
      <xdr:spPr>
        <a:xfrm>
          <a:off x="7602220" y="1624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80645</xdr:rowOff>
    </xdr:from>
    <xdr:ext cx="530860" cy="259080"/>
    <xdr:sp macro="" textlink="">
      <xdr:nvSpPr>
        <xdr:cNvPr id="492" name="テキスト ボックス 491"/>
        <xdr:cNvSpPr txBox="1"/>
      </xdr:nvSpPr>
      <xdr:spPr>
        <a:xfrm>
          <a:off x="7395845" y="160254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118110</xdr:rowOff>
    </xdr:from>
    <xdr:to xmlns:xdr="http://schemas.openxmlformats.org/drawingml/2006/spreadsheetDrawing">
      <xdr:col>36</xdr:col>
      <xdr:colOff>165100</xdr:colOff>
      <xdr:row>97</xdr:row>
      <xdr:rowOff>48260</xdr:rowOff>
    </xdr:to>
    <xdr:sp macro="" textlink="">
      <xdr:nvSpPr>
        <xdr:cNvPr id="493" name="楕円 492"/>
        <xdr:cNvSpPr/>
      </xdr:nvSpPr>
      <xdr:spPr>
        <a:xfrm>
          <a:off x="6738620" y="162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64770</xdr:rowOff>
    </xdr:from>
    <xdr:ext cx="531495" cy="255270"/>
    <xdr:sp macro="" textlink="">
      <xdr:nvSpPr>
        <xdr:cNvPr id="494" name="テキスト ボックス 493"/>
        <xdr:cNvSpPr txBox="1"/>
      </xdr:nvSpPr>
      <xdr:spPr>
        <a:xfrm>
          <a:off x="6527165" y="1600962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5" name="正方形/長方形 494"/>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496" name="正方形/長方形 495"/>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7" name="正方形/長方形 496"/>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498" name="正方形/長方形 497"/>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9" name="正方形/長方形 498"/>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500" name="正方形/長方形 499"/>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1" name="正方形/長方形 500"/>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2" name="正方形/長方形 501"/>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6075" cy="222250"/>
    <xdr:sp macro="" textlink="">
      <xdr:nvSpPr>
        <xdr:cNvPr id="503" name="テキスト ボックス 502"/>
        <xdr:cNvSpPr txBox="1"/>
      </xdr:nvSpPr>
      <xdr:spPr>
        <a:xfrm>
          <a:off x="12077700" y="4536440"/>
          <a:ext cx="3460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4" name="直線コネクタ 503"/>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5" name="直線コネクタ 504"/>
        <xdr:cNvCxnSpPr/>
      </xdr:nvCxnSpPr>
      <xdr:spPr>
        <a:xfrm>
          <a:off x="1211580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5110" cy="258445"/>
    <xdr:sp macro="" textlink="">
      <xdr:nvSpPr>
        <xdr:cNvPr id="506" name="テキスト ボックス 505"/>
        <xdr:cNvSpPr txBox="1"/>
      </xdr:nvSpPr>
      <xdr:spPr>
        <a:xfrm>
          <a:off x="11871960" y="6502400"/>
          <a:ext cx="245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7" name="直線コネクタ 506"/>
        <xdr:cNvCxnSpPr/>
      </xdr:nvCxnSpPr>
      <xdr:spPr>
        <a:xfrm>
          <a:off x="1211580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0860" cy="255270"/>
    <xdr:sp macro="" textlink="">
      <xdr:nvSpPr>
        <xdr:cNvPr id="508" name="テキスト ボックス 507"/>
        <xdr:cNvSpPr txBox="1"/>
      </xdr:nvSpPr>
      <xdr:spPr>
        <a:xfrm>
          <a:off x="11599545" y="61829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9" name="直線コネクタ 508"/>
        <xdr:cNvCxnSpPr/>
      </xdr:nvCxnSpPr>
      <xdr:spPr>
        <a:xfrm>
          <a:off x="12115800" y="60032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0860" cy="259080"/>
    <xdr:sp macro="" textlink="">
      <xdr:nvSpPr>
        <xdr:cNvPr id="510" name="テキスト ボックス 509"/>
        <xdr:cNvSpPr txBox="1"/>
      </xdr:nvSpPr>
      <xdr:spPr>
        <a:xfrm>
          <a:off x="11599545" y="58642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11" name="直線コネクタ 510"/>
        <xdr:cNvCxnSpPr/>
      </xdr:nvCxnSpPr>
      <xdr:spPr>
        <a:xfrm>
          <a:off x="1211580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0860" cy="255905"/>
    <xdr:sp macro="" textlink="">
      <xdr:nvSpPr>
        <xdr:cNvPr id="512" name="テキスト ボックス 511"/>
        <xdr:cNvSpPr txBox="1"/>
      </xdr:nvSpPr>
      <xdr:spPr>
        <a:xfrm>
          <a:off x="11599545" y="554228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3" name="直線コネクタ 512"/>
        <xdr:cNvCxnSpPr/>
      </xdr:nvCxnSpPr>
      <xdr:spPr>
        <a:xfrm>
          <a:off x="1211580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0860" cy="258445"/>
    <xdr:sp macro="" textlink="">
      <xdr:nvSpPr>
        <xdr:cNvPr id="514" name="テキスト ボックス 513"/>
        <xdr:cNvSpPr txBox="1"/>
      </xdr:nvSpPr>
      <xdr:spPr>
        <a:xfrm>
          <a:off x="11599545" y="52228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5" name="直線コネクタ 514"/>
        <xdr:cNvCxnSpPr/>
      </xdr:nvCxnSpPr>
      <xdr:spPr>
        <a:xfrm>
          <a:off x="1211580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0860" cy="259080"/>
    <xdr:sp macro="" textlink="">
      <xdr:nvSpPr>
        <xdr:cNvPr id="516" name="テキスト ボックス 515"/>
        <xdr:cNvSpPr txBox="1"/>
      </xdr:nvSpPr>
      <xdr:spPr>
        <a:xfrm>
          <a:off x="11599545" y="49034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7" name="直線コネクタ 516"/>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0860" cy="255270"/>
    <xdr:sp macro="" textlink="">
      <xdr:nvSpPr>
        <xdr:cNvPr id="518" name="テキスト ボックス 517"/>
        <xdr:cNvSpPr txBox="1"/>
      </xdr:nvSpPr>
      <xdr:spPr>
        <a:xfrm>
          <a:off x="11599545" y="45847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9" name="災害復旧事業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42545</xdr:rowOff>
    </xdr:from>
    <xdr:to xmlns:xdr="http://schemas.openxmlformats.org/drawingml/2006/spreadsheetDrawing">
      <xdr:col>85</xdr:col>
      <xdr:colOff>126365</xdr:colOff>
      <xdr:row>39</xdr:row>
      <xdr:rowOff>99060</xdr:rowOff>
    </xdr:to>
    <xdr:cxnSp macro="">
      <xdr:nvCxnSpPr>
        <xdr:cNvPr id="520" name="直線コネクタ 519"/>
        <xdr:cNvCxnSpPr/>
      </xdr:nvCxnSpPr>
      <xdr:spPr>
        <a:xfrm flipV="1">
          <a:off x="15885795" y="5075555"/>
          <a:ext cx="1270" cy="1565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8445"/>
    <xdr:sp macro="" textlink="">
      <xdr:nvSpPr>
        <xdr:cNvPr id="521" name="災害復旧事業費最小値テキスト"/>
        <xdr:cNvSpPr txBox="1"/>
      </xdr:nvSpPr>
      <xdr:spPr>
        <a:xfrm>
          <a:off x="15938500" y="66446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22" name="直線コネクタ 521"/>
        <xdr:cNvCxnSpPr/>
      </xdr:nvCxnSpPr>
      <xdr:spPr>
        <a:xfrm>
          <a:off x="15798800" y="66408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160655</xdr:rowOff>
    </xdr:from>
    <xdr:ext cx="534670" cy="259080"/>
    <xdr:sp macro="" textlink="">
      <xdr:nvSpPr>
        <xdr:cNvPr id="523" name="災害復旧事業費最大値テキスト"/>
        <xdr:cNvSpPr txBox="1"/>
      </xdr:nvSpPr>
      <xdr:spPr>
        <a:xfrm>
          <a:off x="15938500" y="4858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48,972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42545</xdr:rowOff>
    </xdr:from>
    <xdr:to xmlns:xdr="http://schemas.openxmlformats.org/drawingml/2006/spreadsheetDrawing">
      <xdr:col>86</xdr:col>
      <xdr:colOff>25400</xdr:colOff>
      <xdr:row>30</xdr:row>
      <xdr:rowOff>42545</xdr:rowOff>
    </xdr:to>
    <xdr:cxnSp macro="">
      <xdr:nvCxnSpPr>
        <xdr:cNvPr id="524" name="直線コネクタ 523"/>
        <xdr:cNvCxnSpPr/>
      </xdr:nvCxnSpPr>
      <xdr:spPr>
        <a:xfrm>
          <a:off x="15798800" y="50755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90805</xdr:rowOff>
    </xdr:from>
    <xdr:to xmlns:xdr="http://schemas.openxmlformats.org/drawingml/2006/spreadsheetDrawing">
      <xdr:col>85</xdr:col>
      <xdr:colOff>127000</xdr:colOff>
      <xdr:row>39</xdr:row>
      <xdr:rowOff>98425</xdr:rowOff>
    </xdr:to>
    <xdr:cxnSp macro="">
      <xdr:nvCxnSpPr>
        <xdr:cNvPr id="525" name="直線コネクタ 524"/>
        <xdr:cNvCxnSpPr/>
      </xdr:nvCxnSpPr>
      <xdr:spPr>
        <a:xfrm>
          <a:off x="15069820" y="6632575"/>
          <a:ext cx="8178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109220</xdr:rowOff>
    </xdr:from>
    <xdr:ext cx="469900" cy="255270"/>
    <xdr:sp macro="" textlink="">
      <xdr:nvSpPr>
        <xdr:cNvPr id="526" name="災害復旧事業費平均値テキスト"/>
        <xdr:cNvSpPr txBox="1"/>
      </xdr:nvSpPr>
      <xdr:spPr>
        <a:xfrm>
          <a:off x="15938500" y="631571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86360</xdr:rowOff>
    </xdr:from>
    <xdr:to xmlns:xdr="http://schemas.openxmlformats.org/drawingml/2006/spreadsheetDrawing">
      <xdr:col>85</xdr:col>
      <xdr:colOff>177800</xdr:colOff>
      <xdr:row>39</xdr:row>
      <xdr:rowOff>16510</xdr:rowOff>
    </xdr:to>
    <xdr:sp macro="" textlink="">
      <xdr:nvSpPr>
        <xdr:cNvPr id="527" name="フローチャート: 判断 526"/>
        <xdr:cNvSpPr/>
      </xdr:nvSpPr>
      <xdr:spPr>
        <a:xfrm>
          <a:off x="15836900" y="6460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90805</xdr:rowOff>
    </xdr:from>
    <xdr:to xmlns:xdr="http://schemas.openxmlformats.org/drawingml/2006/spreadsheetDrawing">
      <xdr:col>81</xdr:col>
      <xdr:colOff>50800</xdr:colOff>
      <xdr:row>39</xdr:row>
      <xdr:rowOff>99060</xdr:rowOff>
    </xdr:to>
    <xdr:cxnSp macro="">
      <xdr:nvCxnSpPr>
        <xdr:cNvPr id="528" name="直線コネクタ 527"/>
        <xdr:cNvCxnSpPr/>
      </xdr:nvCxnSpPr>
      <xdr:spPr>
        <a:xfrm flipV="1">
          <a:off x="14206220" y="6632575"/>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8890</xdr:rowOff>
    </xdr:from>
    <xdr:to xmlns:xdr="http://schemas.openxmlformats.org/drawingml/2006/spreadsheetDrawing">
      <xdr:col>81</xdr:col>
      <xdr:colOff>101600</xdr:colOff>
      <xdr:row>38</xdr:row>
      <xdr:rowOff>110490</xdr:rowOff>
    </xdr:to>
    <xdr:sp macro="" textlink="">
      <xdr:nvSpPr>
        <xdr:cNvPr id="529" name="フローチャート: 判断 528"/>
        <xdr:cNvSpPr/>
      </xdr:nvSpPr>
      <xdr:spPr>
        <a:xfrm>
          <a:off x="1501902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127000</xdr:rowOff>
    </xdr:from>
    <xdr:ext cx="466090" cy="258445"/>
    <xdr:sp macro="" textlink="">
      <xdr:nvSpPr>
        <xdr:cNvPr id="530" name="テキスト ボックス 529"/>
        <xdr:cNvSpPr txBox="1"/>
      </xdr:nvSpPr>
      <xdr:spPr>
        <a:xfrm>
          <a:off x="14839950" y="616585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33655</xdr:rowOff>
    </xdr:from>
    <xdr:to xmlns:xdr="http://schemas.openxmlformats.org/drawingml/2006/spreadsheetDrawing">
      <xdr:col>76</xdr:col>
      <xdr:colOff>114300</xdr:colOff>
      <xdr:row>39</xdr:row>
      <xdr:rowOff>99060</xdr:rowOff>
    </xdr:to>
    <xdr:cxnSp macro="">
      <xdr:nvCxnSpPr>
        <xdr:cNvPr id="531" name="直線コネクタ 530"/>
        <xdr:cNvCxnSpPr/>
      </xdr:nvCxnSpPr>
      <xdr:spPr>
        <a:xfrm>
          <a:off x="13342620" y="6575425"/>
          <a:ext cx="8636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10160</xdr:rowOff>
    </xdr:from>
    <xdr:to xmlns:xdr="http://schemas.openxmlformats.org/drawingml/2006/spreadsheetDrawing">
      <xdr:col>76</xdr:col>
      <xdr:colOff>165100</xdr:colOff>
      <xdr:row>38</xdr:row>
      <xdr:rowOff>111760</xdr:rowOff>
    </xdr:to>
    <xdr:sp macro="" textlink="">
      <xdr:nvSpPr>
        <xdr:cNvPr id="532" name="フローチャート: 判断 531"/>
        <xdr:cNvSpPr/>
      </xdr:nvSpPr>
      <xdr:spPr>
        <a:xfrm>
          <a:off x="1415542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128270</xdr:rowOff>
    </xdr:from>
    <xdr:ext cx="466090" cy="258445"/>
    <xdr:sp macro="" textlink="">
      <xdr:nvSpPr>
        <xdr:cNvPr id="533" name="テキスト ボックス 532"/>
        <xdr:cNvSpPr txBox="1"/>
      </xdr:nvSpPr>
      <xdr:spPr>
        <a:xfrm>
          <a:off x="13976350" y="616712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33655</xdr:rowOff>
    </xdr:from>
    <xdr:to xmlns:xdr="http://schemas.openxmlformats.org/drawingml/2006/spreadsheetDrawing">
      <xdr:col>71</xdr:col>
      <xdr:colOff>177800</xdr:colOff>
      <xdr:row>39</xdr:row>
      <xdr:rowOff>88900</xdr:rowOff>
    </xdr:to>
    <xdr:cxnSp macro="">
      <xdr:nvCxnSpPr>
        <xdr:cNvPr id="534" name="直線コネクタ 533"/>
        <xdr:cNvCxnSpPr/>
      </xdr:nvCxnSpPr>
      <xdr:spPr>
        <a:xfrm flipV="1">
          <a:off x="12473940" y="6575425"/>
          <a:ext cx="86868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34290</xdr:rowOff>
    </xdr:from>
    <xdr:to xmlns:xdr="http://schemas.openxmlformats.org/drawingml/2006/spreadsheetDrawing">
      <xdr:col>72</xdr:col>
      <xdr:colOff>38100</xdr:colOff>
      <xdr:row>38</xdr:row>
      <xdr:rowOff>135890</xdr:rowOff>
    </xdr:to>
    <xdr:sp macro="" textlink="">
      <xdr:nvSpPr>
        <xdr:cNvPr id="535" name="フローチャート: 判断 534"/>
        <xdr:cNvSpPr/>
      </xdr:nvSpPr>
      <xdr:spPr>
        <a:xfrm>
          <a:off x="13291820" y="64084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152400</xdr:rowOff>
    </xdr:from>
    <xdr:ext cx="466725" cy="259080"/>
    <xdr:sp macro="" textlink="">
      <xdr:nvSpPr>
        <xdr:cNvPr id="536" name="テキスト ボックス 535"/>
        <xdr:cNvSpPr txBox="1"/>
      </xdr:nvSpPr>
      <xdr:spPr>
        <a:xfrm>
          <a:off x="13112750" y="61912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70485</xdr:rowOff>
    </xdr:from>
    <xdr:to xmlns:xdr="http://schemas.openxmlformats.org/drawingml/2006/spreadsheetDrawing">
      <xdr:col>67</xdr:col>
      <xdr:colOff>101600</xdr:colOff>
      <xdr:row>39</xdr:row>
      <xdr:rowOff>635</xdr:rowOff>
    </xdr:to>
    <xdr:sp macro="" textlink="">
      <xdr:nvSpPr>
        <xdr:cNvPr id="537" name="フローチャート: 判断 536"/>
        <xdr:cNvSpPr/>
      </xdr:nvSpPr>
      <xdr:spPr>
        <a:xfrm>
          <a:off x="12423140" y="6444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17780</xdr:rowOff>
    </xdr:from>
    <xdr:ext cx="466090" cy="255270"/>
    <xdr:sp macro="" textlink="">
      <xdr:nvSpPr>
        <xdr:cNvPr id="538" name="テキスト ボックス 537"/>
        <xdr:cNvSpPr txBox="1"/>
      </xdr:nvSpPr>
      <xdr:spPr>
        <a:xfrm>
          <a:off x="12244070" y="62242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9" name="テキスト ボックス 538"/>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40" name="テキスト ボックス 539"/>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1" name="テキスト ボックス 540"/>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2" name="テキスト ボックス 541"/>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43" name="テキスト ボックス 542"/>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47625</xdr:rowOff>
    </xdr:from>
    <xdr:to xmlns:xdr="http://schemas.openxmlformats.org/drawingml/2006/spreadsheetDrawing">
      <xdr:col>85</xdr:col>
      <xdr:colOff>177800</xdr:colOff>
      <xdr:row>39</xdr:row>
      <xdr:rowOff>149225</xdr:rowOff>
    </xdr:to>
    <xdr:sp macro="" textlink="">
      <xdr:nvSpPr>
        <xdr:cNvPr id="544" name="楕円 543"/>
        <xdr:cNvSpPr/>
      </xdr:nvSpPr>
      <xdr:spPr>
        <a:xfrm>
          <a:off x="15836900" y="65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133985</xdr:rowOff>
    </xdr:from>
    <xdr:ext cx="249555" cy="255905"/>
    <xdr:sp macro="" textlink="">
      <xdr:nvSpPr>
        <xdr:cNvPr id="545" name="災害復旧事業費該当値テキスト"/>
        <xdr:cNvSpPr txBox="1"/>
      </xdr:nvSpPr>
      <xdr:spPr>
        <a:xfrm>
          <a:off x="15938500" y="6508115"/>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40640</xdr:rowOff>
    </xdr:from>
    <xdr:to xmlns:xdr="http://schemas.openxmlformats.org/drawingml/2006/spreadsheetDrawing">
      <xdr:col>81</xdr:col>
      <xdr:colOff>101600</xdr:colOff>
      <xdr:row>39</xdr:row>
      <xdr:rowOff>141605</xdr:rowOff>
    </xdr:to>
    <xdr:sp macro="" textlink="">
      <xdr:nvSpPr>
        <xdr:cNvPr id="546" name="楕円 545"/>
        <xdr:cNvSpPr/>
      </xdr:nvSpPr>
      <xdr:spPr>
        <a:xfrm>
          <a:off x="15019020" y="6582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132715</xdr:rowOff>
    </xdr:from>
    <xdr:ext cx="377825" cy="255905"/>
    <xdr:sp macro="" textlink="">
      <xdr:nvSpPr>
        <xdr:cNvPr id="547" name="テキスト ボックス 546"/>
        <xdr:cNvSpPr txBox="1"/>
      </xdr:nvSpPr>
      <xdr:spPr>
        <a:xfrm>
          <a:off x="14885670" y="6674485"/>
          <a:ext cx="377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48260</xdr:rowOff>
    </xdr:from>
    <xdr:to xmlns:xdr="http://schemas.openxmlformats.org/drawingml/2006/spreadsheetDrawing">
      <xdr:col>76</xdr:col>
      <xdr:colOff>165100</xdr:colOff>
      <xdr:row>39</xdr:row>
      <xdr:rowOff>149860</xdr:rowOff>
    </xdr:to>
    <xdr:sp macro="" textlink="">
      <xdr:nvSpPr>
        <xdr:cNvPr id="548" name="楕円 547"/>
        <xdr:cNvSpPr/>
      </xdr:nvSpPr>
      <xdr:spPr>
        <a:xfrm>
          <a:off x="1415542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140970</xdr:rowOff>
    </xdr:from>
    <xdr:ext cx="246380" cy="258445"/>
    <xdr:sp macro="" textlink="">
      <xdr:nvSpPr>
        <xdr:cNvPr id="549" name="テキスト ボックス 548"/>
        <xdr:cNvSpPr txBox="1"/>
      </xdr:nvSpPr>
      <xdr:spPr>
        <a:xfrm>
          <a:off x="14086840" y="6682740"/>
          <a:ext cx="246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154940</xdr:rowOff>
    </xdr:from>
    <xdr:to xmlns:xdr="http://schemas.openxmlformats.org/drawingml/2006/spreadsheetDrawing">
      <xdr:col>72</xdr:col>
      <xdr:colOff>38100</xdr:colOff>
      <xdr:row>39</xdr:row>
      <xdr:rowOff>84455</xdr:rowOff>
    </xdr:to>
    <xdr:sp macro="" textlink="">
      <xdr:nvSpPr>
        <xdr:cNvPr id="550" name="楕円 549"/>
        <xdr:cNvSpPr/>
      </xdr:nvSpPr>
      <xdr:spPr>
        <a:xfrm>
          <a:off x="13291820" y="6529070"/>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75565</xdr:rowOff>
    </xdr:from>
    <xdr:ext cx="466725" cy="255905"/>
    <xdr:sp macro="" textlink="">
      <xdr:nvSpPr>
        <xdr:cNvPr id="551" name="テキスト ボックス 550"/>
        <xdr:cNvSpPr txBox="1"/>
      </xdr:nvSpPr>
      <xdr:spPr>
        <a:xfrm>
          <a:off x="13112750" y="66173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38100</xdr:rowOff>
    </xdr:from>
    <xdr:to xmlns:xdr="http://schemas.openxmlformats.org/drawingml/2006/spreadsheetDrawing">
      <xdr:col>67</xdr:col>
      <xdr:colOff>101600</xdr:colOff>
      <xdr:row>39</xdr:row>
      <xdr:rowOff>140335</xdr:rowOff>
    </xdr:to>
    <xdr:sp macro="" textlink="">
      <xdr:nvSpPr>
        <xdr:cNvPr id="552" name="楕円 551"/>
        <xdr:cNvSpPr/>
      </xdr:nvSpPr>
      <xdr:spPr>
        <a:xfrm>
          <a:off x="12423140" y="65798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130810</xdr:rowOff>
    </xdr:from>
    <xdr:ext cx="377825" cy="259080"/>
    <xdr:sp macro="" textlink="">
      <xdr:nvSpPr>
        <xdr:cNvPr id="553" name="テキスト ボックス 552"/>
        <xdr:cNvSpPr txBox="1"/>
      </xdr:nvSpPr>
      <xdr:spPr>
        <a:xfrm>
          <a:off x="12289790" y="667258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4" name="正方形/長方形 553"/>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55" name="正方形/長方形 554"/>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6" name="正方形/長方形 555"/>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57" name="正方形/長方形 556"/>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8" name="正方形/長方形 557"/>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59" name="正方形/長方形 558"/>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0" name="正方形/長方形 559"/>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1" name="正方形/長方形 560"/>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6075" cy="222250"/>
    <xdr:sp macro="" textlink="">
      <xdr:nvSpPr>
        <xdr:cNvPr id="562" name="テキスト ボックス 561"/>
        <xdr:cNvSpPr txBox="1"/>
      </xdr:nvSpPr>
      <xdr:spPr>
        <a:xfrm>
          <a:off x="12077700" y="7889240"/>
          <a:ext cx="3460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3" name="直線コネクタ 562"/>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140335</xdr:rowOff>
    </xdr:from>
    <xdr:to xmlns:xdr="http://schemas.openxmlformats.org/drawingml/2006/spreadsheetDrawing">
      <xdr:col>89</xdr:col>
      <xdr:colOff>177800</xdr:colOff>
      <xdr:row>54</xdr:row>
      <xdr:rowOff>140335</xdr:rowOff>
    </xdr:to>
    <xdr:cxnSp macro="">
      <xdr:nvCxnSpPr>
        <xdr:cNvPr id="564" name="直線コネクタ 563"/>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167640</xdr:rowOff>
    </xdr:from>
    <xdr:ext cx="245110" cy="255905"/>
    <xdr:sp macro="" textlink="">
      <xdr:nvSpPr>
        <xdr:cNvPr id="565" name="テキスト ボックス 564"/>
        <xdr:cNvSpPr txBox="1"/>
      </xdr:nvSpPr>
      <xdr:spPr>
        <a:xfrm>
          <a:off x="11871960" y="9056370"/>
          <a:ext cx="2451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6" name="直線コネクタ 565"/>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5110" cy="255270"/>
    <xdr:sp macro="" textlink="">
      <xdr:nvSpPr>
        <xdr:cNvPr id="567" name="テキスト ボックス 566"/>
        <xdr:cNvSpPr txBox="1"/>
      </xdr:nvSpPr>
      <xdr:spPr>
        <a:xfrm>
          <a:off x="11871960" y="793750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8" name="失業対策事業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140335</xdr:rowOff>
    </xdr:from>
    <xdr:to xmlns:xdr="http://schemas.openxmlformats.org/drawingml/2006/spreadsheetDrawing">
      <xdr:col>85</xdr:col>
      <xdr:colOff>126365</xdr:colOff>
      <xdr:row>54</xdr:row>
      <xdr:rowOff>140335</xdr:rowOff>
    </xdr:to>
    <xdr:cxnSp macro="">
      <xdr:nvCxnSpPr>
        <xdr:cNvPr id="569" name="直線コネクタ 568"/>
        <xdr:cNvCxnSpPr/>
      </xdr:nvCxnSpPr>
      <xdr:spPr>
        <a:xfrm>
          <a:off x="1588579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8445"/>
    <xdr:sp macro="" textlink="">
      <xdr:nvSpPr>
        <xdr:cNvPr id="570" name="失業対策事業費最小値テキスト"/>
        <xdr:cNvSpPr txBox="1"/>
      </xdr:nvSpPr>
      <xdr:spPr>
        <a:xfrm>
          <a:off x="1593850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140335</xdr:rowOff>
    </xdr:from>
    <xdr:to xmlns:xdr="http://schemas.openxmlformats.org/drawingml/2006/spreadsheetDrawing">
      <xdr:col>86</xdr:col>
      <xdr:colOff>25400</xdr:colOff>
      <xdr:row>54</xdr:row>
      <xdr:rowOff>140335</xdr:rowOff>
    </xdr:to>
    <xdr:cxnSp macro="">
      <xdr:nvCxnSpPr>
        <xdr:cNvPr id="571" name="直線コネクタ 570"/>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8445"/>
    <xdr:sp macro="" textlink="">
      <xdr:nvSpPr>
        <xdr:cNvPr id="572" name="失業対策事業費最大値テキスト"/>
        <xdr:cNvSpPr txBox="1"/>
      </xdr:nvSpPr>
      <xdr:spPr>
        <a:xfrm>
          <a:off x="15938500" y="88988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140335</xdr:rowOff>
    </xdr:from>
    <xdr:to xmlns:xdr="http://schemas.openxmlformats.org/drawingml/2006/spreadsheetDrawing">
      <xdr:col>86</xdr:col>
      <xdr:colOff>25400</xdr:colOff>
      <xdr:row>54</xdr:row>
      <xdr:rowOff>140335</xdr:rowOff>
    </xdr:to>
    <xdr:cxnSp macro="">
      <xdr:nvCxnSpPr>
        <xdr:cNvPr id="573" name="直線コネクタ 572"/>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140335</xdr:rowOff>
    </xdr:from>
    <xdr:to xmlns:xdr="http://schemas.openxmlformats.org/drawingml/2006/spreadsheetDrawing">
      <xdr:col>85</xdr:col>
      <xdr:colOff>127000</xdr:colOff>
      <xdr:row>54</xdr:row>
      <xdr:rowOff>140335</xdr:rowOff>
    </xdr:to>
    <xdr:cxnSp macro="">
      <xdr:nvCxnSpPr>
        <xdr:cNvPr id="574" name="直線コネクタ 573"/>
        <xdr:cNvCxnSpPr/>
      </xdr:nvCxnSpPr>
      <xdr:spPr>
        <a:xfrm>
          <a:off x="15069820" y="919670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5" name="失業対策事業費平均値テキスト"/>
        <xdr:cNvSpPr txBox="1"/>
      </xdr:nvSpPr>
      <xdr:spPr>
        <a:xfrm>
          <a:off x="1593850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6" name="フローチャート: 判断 575"/>
        <xdr:cNvSpPr/>
      </xdr:nvSpPr>
      <xdr:spPr>
        <a:xfrm>
          <a:off x="1583690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140335</xdr:rowOff>
    </xdr:from>
    <xdr:to xmlns:xdr="http://schemas.openxmlformats.org/drawingml/2006/spreadsheetDrawing">
      <xdr:col>81</xdr:col>
      <xdr:colOff>50800</xdr:colOff>
      <xdr:row>54</xdr:row>
      <xdr:rowOff>140335</xdr:rowOff>
    </xdr:to>
    <xdr:cxnSp macro="">
      <xdr:nvCxnSpPr>
        <xdr:cNvPr id="577" name="直線コネクタ 576"/>
        <xdr:cNvCxnSpPr/>
      </xdr:nvCxnSpPr>
      <xdr:spPr>
        <a:xfrm>
          <a:off x="142062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8" name="フローチャート: 判断 577"/>
        <xdr:cNvSpPr/>
      </xdr:nvSpPr>
      <xdr:spPr>
        <a:xfrm>
          <a:off x="150190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6380" cy="258445"/>
    <xdr:sp macro="" textlink="">
      <xdr:nvSpPr>
        <xdr:cNvPr id="579" name="テキスト ボックス 578"/>
        <xdr:cNvSpPr txBox="1"/>
      </xdr:nvSpPr>
      <xdr:spPr>
        <a:xfrm>
          <a:off x="14950440" y="9234170"/>
          <a:ext cx="246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140335</xdr:rowOff>
    </xdr:from>
    <xdr:to xmlns:xdr="http://schemas.openxmlformats.org/drawingml/2006/spreadsheetDrawing">
      <xdr:col>76</xdr:col>
      <xdr:colOff>114300</xdr:colOff>
      <xdr:row>54</xdr:row>
      <xdr:rowOff>140335</xdr:rowOff>
    </xdr:to>
    <xdr:cxnSp macro="">
      <xdr:nvCxnSpPr>
        <xdr:cNvPr id="580" name="直線コネクタ 579"/>
        <xdr:cNvCxnSpPr/>
      </xdr:nvCxnSpPr>
      <xdr:spPr>
        <a:xfrm>
          <a:off x="133426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1" name="フローチャート: 判断 580"/>
        <xdr:cNvSpPr/>
      </xdr:nvSpPr>
      <xdr:spPr>
        <a:xfrm>
          <a:off x="14155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6380" cy="258445"/>
    <xdr:sp macro="" textlink="">
      <xdr:nvSpPr>
        <xdr:cNvPr id="582" name="テキスト ボックス 581"/>
        <xdr:cNvSpPr txBox="1"/>
      </xdr:nvSpPr>
      <xdr:spPr>
        <a:xfrm>
          <a:off x="14086840" y="9234170"/>
          <a:ext cx="246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140335</xdr:rowOff>
    </xdr:from>
    <xdr:to xmlns:xdr="http://schemas.openxmlformats.org/drawingml/2006/spreadsheetDrawing">
      <xdr:col>71</xdr:col>
      <xdr:colOff>177800</xdr:colOff>
      <xdr:row>54</xdr:row>
      <xdr:rowOff>140335</xdr:rowOff>
    </xdr:to>
    <xdr:cxnSp macro="">
      <xdr:nvCxnSpPr>
        <xdr:cNvPr id="583" name="直線コネクタ 582"/>
        <xdr:cNvCxnSpPr/>
      </xdr:nvCxnSpPr>
      <xdr:spPr>
        <a:xfrm>
          <a:off x="124739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4" name="フローチャート: 判断 583"/>
        <xdr:cNvSpPr/>
      </xdr:nvSpPr>
      <xdr:spPr>
        <a:xfrm>
          <a:off x="132918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5745" cy="258445"/>
    <xdr:sp macro="" textlink="">
      <xdr:nvSpPr>
        <xdr:cNvPr id="585" name="テキスト ボックス 584"/>
        <xdr:cNvSpPr txBox="1"/>
      </xdr:nvSpPr>
      <xdr:spPr>
        <a:xfrm>
          <a:off x="13218160" y="9234170"/>
          <a:ext cx="245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6" name="フローチャート: 判断 585"/>
        <xdr:cNvSpPr/>
      </xdr:nvSpPr>
      <xdr:spPr>
        <a:xfrm>
          <a:off x="124231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6380" cy="258445"/>
    <xdr:sp macro="" textlink="">
      <xdr:nvSpPr>
        <xdr:cNvPr id="587" name="テキスト ボックス 586"/>
        <xdr:cNvSpPr txBox="1"/>
      </xdr:nvSpPr>
      <xdr:spPr>
        <a:xfrm>
          <a:off x="12354560" y="9234170"/>
          <a:ext cx="246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8" name="テキスト ボックス 587"/>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89" name="テキスト ボックス 588"/>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1" name="テキスト ボックス 590"/>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92" name="テキスト ボックス 591"/>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3" name="楕円 592"/>
        <xdr:cNvSpPr/>
      </xdr:nvSpPr>
      <xdr:spPr>
        <a:xfrm>
          <a:off x="1583690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8445"/>
    <xdr:sp macro="" textlink="">
      <xdr:nvSpPr>
        <xdr:cNvPr id="594" name="失業対策事業費該当値テキスト"/>
        <xdr:cNvSpPr txBox="1"/>
      </xdr:nvSpPr>
      <xdr:spPr>
        <a:xfrm>
          <a:off x="15938500" y="90131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5" name="楕円 594"/>
        <xdr:cNvSpPr/>
      </xdr:nvSpPr>
      <xdr:spPr>
        <a:xfrm>
          <a:off x="150190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6380" cy="258445"/>
    <xdr:sp macro="" textlink="">
      <xdr:nvSpPr>
        <xdr:cNvPr id="596" name="テキスト ボックス 595"/>
        <xdr:cNvSpPr txBox="1"/>
      </xdr:nvSpPr>
      <xdr:spPr>
        <a:xfrm>
          <a:off x="14950440" y="8924290"/>
          <a:ext cx="246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7" name="楕円 596"/>
        <xdr:cNvSpPr/>
      </xdr:nvSpPr>
      <xdr:spPr>
        <a:xfrm>
          <a:off x="14155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6380" cy="258445"/>
    <xdr:sp macro="" textlink="">
      <xdr:nvSpPr>
        <xdr:cNvPr id="598" name="テキスト ボックス 597"/>
        <xdr:cNvSpPr txBox="1"/>
      </xdr:nvSpPr>
      <xdr:spPr>
        <a:xfrm>
          <a:off x="14086840" y="8924290"/>
          <a:ext cx="246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9" name="楕円 598"/>
        <xdr:cNvSpPr/>
      </xdr:nvSpPr>
      <xdr:spPr>
        <a:xfrm>
          <a:off x="132918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5745" cy="258445"/>
    <xdr:sp macro="" textlink="">
      <xdr:nvSpPr>
        <xdr:cNvPr id="600" name="テキスト ボックス 599"/>
        <xdr:cNvSpPr txBox="1"/>
      </xdr:nvSpPr>
      <xdr:spPr>
        <a:xfrm>
          <a:off x="13218160" y="8924290"/>
          <a:ext cx="245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1" name="楕円 600"/>
        <xdr:cNvSpPr/>
      </xdr:nvSpPr>
      <xdr:spPr>
        <a:xfrm>
          <a:off x="124231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6380" cy="258445"/>
    <xdr:sp macro="" textlink="">
      <xdr:nvSpPr>
        <xdr:cNvPr id="602" name="テキスト ボックス 601"/>
        <xdr:cNvSpPr txBox="1"/>
      </xdr:nvSpPr>
      <xdr:spPr>
        <a:xfrm>
          <a:off x="12354560" y="8924290"/>
          <a:ext cx="246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3" name="正方形/長方形 602"/>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604" name="正方形/長方形 603"/>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606" name="正方形/長方形 605"/>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608" name="正方形/長方形 607"/>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正方形/長方形 609"/>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6075" cy="222250"/>
    <xdr:sp macro="" textlink="">
      <xdr:nvSpPr>
        <xdr:cNvPr id="611" name="テキスト ボックス 610"/>
        <xdr:cNvSpPr txBox="1"/>
      </xdr:nvSpPr>
      <xdr:spPr>
        <a:xfrm>
          <a:off x="12077700" y="11242040"/>
          <a:ext cx="3460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2" name="直線コネクタ 611"/>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3" name="直線コネクタ 612"/>
        <xdr:cNvCxnSpPr/>
      </xdr:nvCxnSpPr>
      <xdr:spPr>
        <a:xfrm>
          <a:off x="1211580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5110" cy="258445"/>
    <xdr:sp macro="" textlink="">
      <xdr:nvSpPr>
        <xdr:cNvPr id="614" name="テキスト ボックス 613"/>
        <xdr:cNvSpPr txBox="1"/>
      </xdr:nvSpPr>
      <xdr:spPr>
        <a:xfrm>
          <a:off x="11871960" y="13153390"/>
          <a:ext cx="245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5" name="直線コネクタ 614"/>
        <xdr:cNvCxnSpPr/>
      </xdr:nvCxnSpPr>
      <xdr:spPr>
        <a:xfrm>
          <a:off x="1211580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0860" cy="258445"/>
    <xdr:sp macro="" textlink="">
      <xdr:nvSpPr>
        <xdr:cNvPr id="616" name="テキスト ボックス 615"/>
        <xdr:cNvSpPr txBox="1"/>
      </xdr:nvSpPr>
      <xdr:spPr>
        <a:xfrm>
          <a:off x="11599545" y="12780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140335</xdr:rowOff>
    </xdr:from>
    <xdr:to xmlns:xdr="http://schemas.openxmlformats.org/drawingml/2006/spreadsheetDrawing">
      <xdr:col>89</xdr:col>
      <xdr:colOff>177800</xdr:colOff>
      <xdr:row>74</xdr:row>
      <xdr:rowOff>140335</xdr:rowOff>
    </xdr:to>
    <xdr:cxnSp macro="">
      <xdr:nvCxnSpPr>
        <xdr:cNvPr id="617" name="直線コネクタ 616"/>
        <xdr:cNvCxnSpPr/>
      </xdr:nvCxnSpPr>
      <xdr:spPr>
        <a:xfrm>
          <a:off x="1211580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167640</xdr:rowOff>
    </xdr:from>
    <xdr:ext cx="530860" cy="255905"/>
    <xdr:sp macro="" textlink="">
      <xdr:nvSpPr>
        <xdr:cNvPr id="618" name="テキスト ボックス 617"/>
        <xdr:cNvSpPr txBox="1"/>
      </xdr:nvSpPr>
      <xdr:spPr>
        <a:xfrm>
          <a:off x="11599545" y="1240917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9" name="直線コネクタ 618"/>
        <xdr:cNvCxnSpPr/>
      </xdr:nvCxnSpPr>
      <xdr:spPr>
        <a:xfrm>
          <a:off x="1211580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0860" cy="259080"/>
    <xdr:sp macro="" textlink="">
      <xdr:nvSpPr>
        <xdr:cNvPr id="620" name="テキスト ボックス 619"/>
        <xdr:cNvSpPr txBox="1"/>
      </xdr:nvSpPr>
      <xdr:spPr>
        <a:xfrm>
          <a:off x="11599545" y="12037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1" name="直線コネクタ 620"/>
        <xdr:cNvCxnSpPr/>
      </xdr:nvCxnSpPr>
      <xdr:spPr>
        <a:xfrm>
          <a:off x="1211580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1820" cy="258445"/>
    <xdr:sp macro="" textlink="">
      <xdr:nvSpPr>
        <xdr:cNvPr id="622" name="テキスト ボックス 621"/>
        <xdr:cNvSpPr txBox="1"/>
      </xdr:nvSpPr>
      <xdr:spPr>
        <a:xfrm>
          <a:off x="11535410" y="11663680"/>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3" name="直線コネクタ 622"/>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1820" cy="255270"/>
    <xdr:sp macro="" textlink="">
      <xdr:nvSpPr>
        <xdr:cNvPr id="624" name="テキスト ボックス 623"/>
        <xdr:cNvSpPr txBox="1"/>
      </xdr:nvSpPr>
      <xdr:spPr>
        <a:xfrm>
          <a:off x="11535410" y="112903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5" name="公債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167005</xdr:rowOff>
    </xdr:from>
    <xdr:to xmlns:xdr="http://schemas.openxmlformats.org/drawingml/2006/spreadsheetDrawing">
      <xdr:col>85</xdr:col>
      <xdr:colOff>126365</xdr:colOff>
      <xdr:row>78</xdr:row>
      <xdr:rowOff>80645</xdr:rowOff>
    </xdr:to>
    <xdr:cxnSp macro="">
      <xdr:nvCxnSpPr>
        <xdr:cNvPr id="626" name="直線コネクタ 625"/>
        <xdr:cNvCxnSpPr/>
      </xdr:nvCxnSpPr>
      <xdr:spPr>
        <a:xfrm flipV="1">
          <a:off x="15885795" y="11737975"/>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84455</xdr:rowOff>
    </xdr:from>
    <xdr:ext cx="534670" cy="258445"/>
    <xdr:sp macro="" textlink="">
      <xdr:nvSpPr>
        <xdr:cNvPr id="627" name="公債費最小値テキスト"/>
        <xdr:cNvSpPr txBox="1"/>
      </xdr:nvSpPr>
      <xdr:spPr>
        <a:xfrm>
          <a:off x="15938500" y="13164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80645</xdr:rowOff>
    </xdr:from>
    <xdr:to xmlns:xdr="http://schemas.openxmlformats.org/drawingml/2006/spreadsheetDrawing">
      <xdr:col>86</xdr:col>
      <xdr:colOff>25400</xdr:colOff>
      <xdr:row>78</xdr:row>
      <xdr:rowOff>80645</xdr:rowOff>
    </xdr:to>
    <xdr:cxnSp macro="">
      <xdr:nvCxnSpPr>
        <xdr:cNvPr id="628" name="直線コネクタ 627"/>
        <xdr:cNvCxnSpPr/>
      </xdr:nvCxnSpPr>
      <xdr:spPr>
        <a:xfrm>
          <a:off x="15798800" y="131603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113665</xdr:rowOff>
    </xdr:from>
    <xdr:ext cx="598805" cy="258445"/>
    <xdr:sp macro="" textlink="">
      <xdr:nvSpPr>
        <xdr:cNvPr id="629" name="公債費最大値テキスト"/>
        <xdr:cNvSpPr txBox="1"/>
      </xdr:nvSpPr>
      <xdr:spPr>
        <a:xfrm>
          <a:off x="15938500" y="115169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167005</xdr:rowOff>
    </xdr:from>
    <xdr:to xmlns:xdr="http://schemas.openxmlformats.org/drawingml/2006/spreadsheetDrawing">
      <xdr:col>86</xdr:col>
      <xdr:colOff>25400</xdr:colOff>
      <xdr:row>69</xdr:row>
      <xdr:rowOff>167005</xdr:rowOff>
    </xdr:to>
    <xdr:cxnSp macro="">
      <xdr:nvCxnSpPr>
        <xdr:cNvPr id="630" name="直線コネクタ 629"/>
        <xdr:cNvCxnSpPr/>
      </xdr:nvCxnSpPr>
      <xdr:spPr>
        <a:xfrm>
          <a:off x="15798800" y="117379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50800</xdr:rowOff>
    </xdr:from>
    <xdr:to xmlns:xdr="http://schemas.openxmlformats.org/drawingml/2006/spreadsheetDrawing">
      <xdr:col>85</xdr:col>
      <xdr:colOff>127000</xdr:colOff>
      <xdr:row>75</xdr:row>
      <xdr:rowOff>98425</xdr:rowOff>
    </xdr:to>
    <xdr:cxnSp macro="">
      <xdr:nvCxnSpPr>
        <xdr:cNvPr id="631" name="直線コネクタ 630"/>
        <xdr:cNvCxnSpPr/>
      </xdr:nvCxnSpPr>
      <xdr:spPr>
        <a:xfrm flipV="1">
          <a:off x="15069820" y="12627610"/>
          <a:ext cx="81788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73</xdr:row>
      <xdr:rowOff>166370</xdr:rowOff>
    </xdr:from>
    <xdr:ext cx="534670" cy="255270"/>
    <xdr:sp macro="" textlink="">
      <xdr:nvSpPr>
        <xdr:cNvPr id="632" name="公債費平均値テキスト"/>
        <xdr:cNvSpPr txBox="1"/>
      </xdr:nvSpPr>
      <xdr:spPr>
        <a:xfrm>
          <a:off x="15938500" y="1240790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143510</xdr:rowOff>
    </xdr:from>
    <xdr:to xmlns:xdr="http://schemas.openxmlformats.org/drawingml/2006/spreadsheetDrawing">
      <xdr:col>85</xdr:col>
      <xdr:colOff>177800</xdr:colOff>
      <xdr:row>75</xdr:row>
      <xdr:rowOff>73025</xdr:rowOff>
    </xdr:to>
    <xdr:sp macro="" textlink="">
      <xdr:nvSpPr>
        <xdr:cNvPr id="633" name="フローチャート: 判断 632"/>
        <xdr:cNvSpPr/>
      </xdr:nvSpPr>
      <xdr:spPr>
        <a:xfrm>
          <a:off x="15836900" y="1255268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98425</xdr:rowOff>
    </xdr:from>
    <xdr:to xmlns:xdr="http://schemas.openxmlformats.org/drawingml/2006/spreadsheetDrawing">
      <xdr:col>81</xdr:col>
      <xdr:colOff>50800</xdr:colOff>
      <xdr:row>75</xdr:row>
      <xdr:rowOff>111760</xdr:rowOff>
    </xdr:to>
    <xdr:cxnSp macro="">
      <xdr:nvCxnSpPr>
        <xdr:cNvPr id="634" name="直線コネクタ 633"/>
        <xdr:cNvCxnSpPr/>
      </xdr:nvCxnSpPr>
      <xdr:spPr>
        <a:xfrm flipV="1">
          <a:off x="14206220" y="12675235"/>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74</xdr:row>
      <xdr:rowOff>154940</xdr:rowOff>
    </xdr:from>
    <xdr:to xmlns:xdr="http://schemas.openxmlformats.org/drawingml/2006/spreadsheetDrawing">
      <xdr:col>81</xdr:col>
      <xdr:colOff>101600</xdr:colOff>
      <xdr:row>75</xdr:row>
      <xdr:rowOff>84455</xdr:rowOff>
    </xdr:to>
    <xdr:sp macro="" textlink="">
      <xdr:nvSpPr>
        <xdr:cNvPr id="635" name="フローチャート: 判断 634"/>
        <xdr:cNvSpPr/>
      </xdr:nvSpPr>
      <xdr:spPr>
        <a:xfrm>
          <a:off x="15019020" y="1256411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100965</xdr:rowOff>
    </xdr:from>
    <xdr:ext cx="530860" cy="255905"/>
    <xdr:sp macro="" textlink="">
      <xdr:nvSpPr>
        <xdr:cNvPr id="636" name="テキスト ボックス 635"/>
        <xdr:cNvSpPr txBox="1"/>
      </xdr:nvSpPr>
      <xdr:spPr>
        <a:xfrm>
          <a:off x="14812645" y="12342495"/>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111760</xdr:rowOff>
    </xdr:from>
    <xdr:to xmlns:xdr="http://schemas.openxmlformats.org/drawingml/2006/spreadsheetDrawing">
      <xdr:col>76</xdr:col>
      <xdr:colOff>114300</xdr:colOff>
      <xdr:row>75</xdr:row>
      <xdr:rowOff>151130</xdr:rowOff>
    </xdr:to>
    <xdr:cxnSp macro="">
      <xdr:nvCxnSpPr>
        <xdr:cNvPr id="637" name="直線コネクタ 636"/>
        <xdr:cNvCxnSpPr/>
      </xdr:nvCxnSpPr>
      <xdr:spPr>
        <a:xfrm flipV="1">
          <a:off x="13342620" y="12688570"/>
          <a:ext cx="8636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25400</xdr:rowOff>
    </xdr:from>
    <xdr:to xmlns:xdr="http://schemas.openxmlformats.org/drawingml/2006/spreadsheetDrawing">
      <xdr:col>76</xdr:col>
      <xdr:colOff>165100</xdr:colOff>
      <xdr:row>75</xdr:row>
      <xdr:rowOff>127000</xdr:rowOff>
    </xdr:to>
    <xdr:sp macro="" textlink="">
      <xdr:nvSpPr>
        <xdr:cNvPr id="638" name="フローチャート: 判断 637"/>
        <xdr:cNvSpPr/>
      </xdr:nvSpPr>
      <xdr:spPr>
        <a:xfrm>
          <a:off x="14155420" y="1260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143510</xdr:rowOff>
    </xdr:from>
    <xdr:ext cx="531495" cy="255270"/>
    <xdr:sp macro="" textlink="">
      <xdr:nvSpPr>
        <xdr:cNvPr id="639" name="テキスト ボックス 638"/>
        <xdr:cNvSpPr txBox="1"/>
      </xdr:nvSpPr>
      <xdr:spPr>
        <a:xfrm>
          <a:off x="13943965" y="1238504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133350</xdr:rowOff>
    </xdr:from>
    <xdr:to xmlns:xdr="http://schemas.openxmlformats.org/drawingml/2006/spreadsheetDrawing">
      <xdr:col>71</xdr:col>
      <xdr:colOff>177800</xdr:colOff>
      <xdr:row>75</xdr:row>
      <xdr:rowOff>151130</xdr:rowOff>
    </xdr:to>
    <xdr:cxnSp macro="">
      <xdr:nvCxnSpPr>
        <xdr:cNvPr id="640" name="直線コネクタ 639"/>
        <xdr:cNvCxnSpPr/>
      </xdr:nvCxnSpPr>
      <xdr:spPr>
        <a:xfrm>
          <a:off x="12473940" y="12710160"/>
          <a:ext cx="8686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40640</xdr:rowOff>
    </xdr:from>
    <xdr:to xmlns:xdr="http://schemas.openxmlformats.org/drawingml/2006/spreadsheetDrawing">
      <xdr:col>72</xdr:col>
      <xdr:colOff>38100</xdr:colOff>
      <xdr:row>75</xdr:row>
      <xdr:rowOff>141605</xdr:rowOff>
    </xdr:to>
    <xdr:sp macro="" textlink="">
      <xdr:nvSpPr>
        <xdr:cNvPr id="641" name="フローチャート: 判断 640"/>
        <xdr:cNvSpPr/>
      </xdr:nvSpPr>
      <xdr:spPr>
        <a:xfrm>
          <a:off x="13291820" y="1261745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158750</xdr:rowOff>
    </xdr:from>
    <xdr:ext cx="530860" cy="255270"/>
    <xdr:sp macro="" textlink="">
      <xdr:nvSpPr>
        <xdr:cNvPr id="642" name="テキスト ボックス 641"/>
        <xdr:cNvSpPr txBox="1"/>
      </xdr:nvSpPr>
      <xdr:spPr>
        <a:xfrm>
          <a:off x="13080365" y="124002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33020</xdr:rowOff>
    </xdr:from>
    <xdr:to xmlns:xdr="http://schemas.openxmlformats.org/drawingml/2006/spreadsheetDrawing">
      <xdr:col>67</xdr:col>
      <xdr:colOff>101600</xdr:colOff>
      <xdr:row>75</xdr:row>
      <xdr:rowOff>134620</xdr:rowOff>
    </xdr:to>
    <xdr:sp macro="" textlink="">
      <xdr:nvSpPr>
        <xdr:cNvPr id="643" name="フローチャート: 判断 642"/>
        <xdr:cNvSpPr/>
      </xdr:nvSpPr>
      <xdr:spPr>
        <a:xfrm>
          <a:off x="12423140" y="1260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151130</xdr:rowOff>
    </xdr:from>
    <xdr:ext cx="530860" cy="259080"/>
    <xdr:sp macro="" textlink="">
      <xdr:nvSpPr>
        <xdr:cNvPr id="644" name="テキスト ボックス 643"/>
        <xdr:cNvSpPr txBox="1"/>
      </xdr:nvSpPr>
      <xdr:spPr>
        <a:xfrm>
          <a:off x="12216765" y="123926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5" name="テキスト ボックス 644"/>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46" name="テキスト ボックス 645"/>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7" name="テキスト ボックス 646"/>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8" name="テキスト ボックス 647"/>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49" name="テキスト ボックス 648"/>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0</xdr:rowOff>
    </xdr:from>
    <xdr:to xmlns:xdr="http://schemas.openxmlformats.org/drawingml/2006/spreadsheetDrawing">
      <xdr:col>85</xdr:col>
      <xdr:colOff>177800</xdr:colOff>
      <xdr:row>75</xdr:row>
      <xdr:rowOff>101600</xdr:rowOff>
    </xdr:to>
    <xdr:sp macro="" textlink="">
      <xdr:nvSpPr>
        <xdr:cNvPr id="650" name="楕円 649"/>
        <xdr:cNvSpPr/>
      </xdr:nvSpPr>
      <xdr:spPr>
        <a:xfrm>
          <a:off x="15836900" y="125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149860</xdr:rowOff>
    </xdr:from>
    <xdr:ext cx="534670" cy="259080"/>
    <xdr:sp macro="" textlink="">
      <xdr:nvSpPr>
        <xdr:cNvPr id="651" name="公債費該当値テキスト"/>
        <xdr:cNvSpPr txBox="1"/>
      </xdr:nvSpPr>
      <xdr:spPr>
        <a:xfrm>
          <a:off x="15938500" y="12559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47625</xdr:rowOff>
    </xdr:from>
    <xdr:to xmlns:xdr="http://schemas.openxmlformats.org/drawingml/2006/spreadsheetDrawing">
      <xdr:col>81</xdr:col>
      <xdr:colOff>101600</xdr:colOff>
      <xdr:row>75</xdr:row>
      <xdr:rowOff>149225</xdr:rowOff>
    </xdr:to>
    <xdr:sp macro="" textlink="">
      <xdr:nvSpPr>
        <xdr:cNvPr id="652" name="楕円 651"/>
        <xdr:cNvSpPr/>
      </xdr:nvSpPr>
      <xdr:spPr>
        <a:xfrm>
          <a:off x="15019020" y="1262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140335</xdr:rowOff>
    </xdr:from>
    <xdr:ext cx="530860" cy="258445"/>
    <xdr:sp macro="" textlink="">
      <xdr:nvSpPr>
        <xdr:cNvPr id="653" name="テキスト ボックス 652"/>
        <xdr:cNvSpPr txBox="1"/>
      </xdr:nvSpPr>
      <xdr:spPr>
        <a:xfrm>
          <a:off x="14812645" y="127171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60960</xdr:rowOff>
    </xdr:from>
    <xdr:to xmlns:xdr="http://schemas.openxmlformats.org/drawingml/2006/spreadsheetDrawing">
      <xdr:col>76</xdr:col>
      <xdr:colOff>165100</xdr:colOff>
      <xdr:row>75</xdr:row>
      <xdr:rowOff>162560</xdr:rowOff>
    </xdr:to>
    <xdr:sp macro="" textlink="">
      <xdr:nvSpPr>
        <xdr:cNvPr id="654" name="楕円 653"/>
        <xdr:cNvSpPr/>
      </xdr:nvSpPr>
      <xdr:spPr>
        <a:xfrm>
          <a:off x="1415542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153670</xdr:rowOff>
    </xdr:from>
    <xdr:ext cx="531495" cy="259080"/>
    <xdr:sp macro="" textlink="">
      <xdr:nvSpPr>
        <xdr:cNvPr id="655" name="テキスト ボックス 654"/>
        <xdr:cNvSpPr txBox="1"/>
      </xdr:nvSpPr>
      <xdr:spPr>
        <a:xfrm>
          <a:off x="13943965" y="127304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100330</xdr:rowOff>
    </xdr:from>
    <xdr:to xmlns:xdr="http://schemas.openxmlformats.org/drawingml/2006/spreadsheetDrawing">
      <xdr:col>72</xdr:col>
      <xdr:colOff>38100</xdr:colOff>
      <xdr:row>76</xdr:row>
      <xdr:rowOff>30480</xdr:rowOff>
    </xdr:to>
    <xdr:sp macro="" textlink="">
      <xdr:nvSpPr>
        <xdr:cNvPr id="656" name="楕円 655"/>
        <xdr:cNvSpPr/>
      </xdr:nvSpPr>
      <xdr:spPr>
        <a:xfrm>
          <a:off x="13291820" y="126771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21590</xdr:rowOff>
    </xdr:from>
    <xdr:ext cx="530860" cy="259080"/>
    <xdr:sp macro="" textlink="">
      <xdr:nvSpPr>
        <xdr:cNvPr id="657" name="テキスト ボックス 656"/>
        <xdr:cNvSpPr txBox="1"/>
      </xdr:nvSpPr>
      <xdr:spPr>
        <a:xfrm>
          <a:off x="13080365" y="127660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82550</xdr:rowOff>
    </xdr:from>
    <xdr:to xmlns:xdr="http://schemas.openxmlformats.org/drawingml/2006/spreadsheetDrawing">
      <xdr:col>67</xdr:col>
      <xdr:colOff>101600</xdr:colOff>
      <xdr:row>76</xdr:row>
      <xdr:rowOff>12700</xdr:rowOff>
    </xdr:to>
    <xdr:sp macro="" textlink="">
      <xdr:nvSpPr>
        <xdr:cNvPr id="658" name="楕円 657"/>
        <xdr:cNvSpPr/>
      </xdr:nvSpPr>
      <xdr:spPr>
        <a:xfrm>
          <a:off x="12423140" y="12659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3810</xdr:rowOff>
    </xdr:from>
    <xdr:ext cx="530860" cy="259080"/>
    <xdr:sp macro="" textlink="">
      <xdr:nvSpPr>
        <xdr:cNvPr id="659" name="テキスト ボックス 658"/>
        <xdr:cNvSpPr txBox="1"/>
      </xdr:nvSpPr>
      <xdr:spPr>
        <a:xfrm>
          <a:off x="12216765" y="12748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0" name="正方形/長方形 659"/>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140335</xdr:rowOff>
    </xdr:to>
    <xdr:sp macro="" textlink="">
      <xdr:nvSpPr>
        <xdr:cNvPr id="661" name="正方形/長方形 660"/>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140335</xdr:rowOff>
    </xdr:to>
    <xdr:sp macro="" textlink="">
      <xdr:nvSpPr>
        <xdr:cNvPr id="663" name="正方形/長方形 662"/>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140335</xdr:rowOff>
    </xdr:to>
    <xdr:sp macro="" textlink="">
      <xdr:nvSpPr>
        <xdr:cNvPr id="665" name="正方形/長方形 664"/>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正方形/長方形 666"/>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6075" cy="222250"/>
    <xdr:sp macro="" textlink="">
      <xdr:nvSpPr>
        <xdr:cNvPr id="668" name="テキスト ボックス 667"/>
        <xdr:cNvSpPr txBox="1"/>
      </xdr:nvSpPr>
      <xdr:spPr>
        <a:xfrm>
          <a:off x="12077700" y="14594840"/>
          <a:ext cx="3460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9" name="直線コネクタ 668"/>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0" name="直線コネクタ 669"/>
        <xdr:cNvCxnSpPr/>
      </xdr:nvCxnSpPr>
      <xdr:spPr>
        <a:xfrm>
          <a:off x="1211580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5110" cy="259080"/>
    <xdr:sp macro="" textlink="">
      <xdr:nvSpPr>
        <xdr:cNvPr id="671" name="テキスト ボックス 670"/>
        <xdr:cNvSpPr txBox="1"/>
      </xdr:nvSpPr>
      <xdr:spPr>
        <a:xfrm>
          <a:off x="11871960" y="165328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2" name="直線コネクタ 671"/>
        <xdr:cNvCxnSpPr/>
      </xdr:nvCxnSpPr>
      <xdr:spPr>
        <a:xfrm>
          <a:off x="1211580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0860" cy="259080"/>
    <xdr:sp macro="" textlink="">
      <xdr:nvSpPr>
        <xdr:cNvPr id="673" name="テキスト ボックス 672"/>
        <xdr:cNvSpPr txBox="1"/>
      </xdr:nvSpPr>
      <xdr:spPr>
        <a:xfrm>
          <a:off x="11599545" y="16151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4" name="直線コネクタ 673"/>
        <xdr:cNvCxnSpPr/>
      </xdr:nvCxnSpPr>
      <xdr:spPr>
        <a:xfrm>
          <a:off x="1211580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0860" cy="255270"/>
    <xdr:sp macro="" textlink="">
      <xdr:nvSpPr>
        <xdr:cNvPr id="675" name="テキスト ボックス 674"/>
        <xdr:cNvSpPr txBox="1"/>
      </xdr:nvSpPr>
      <xdr:spPr>
        <a:xfrm>
          <a:off x="11599545" y="157708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6" name="直線コネクタ 675"/>
        <xdr:cNvCxnSpPr/>
      </xdr:nvCxnSpPr>
      <xdr:spPr>
        <a:xfrm>
          <a:off x="1211580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0860" cy="259080"/>
    <xdr:sp macro="" textlink="">
      <xdr:nvSpPr>
        <xdr:cNvPr id="677" name="テキスト ボックス 676"/>
        <xdr:cNvSpPr txBox="1"/>
      </xdr:nvSpPr>
      <xdr:spPr>
        <a:xfrm>
          <a:off x="11599545" y="15389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8" name="直線コネクタ 677"/>
        <xdr:cNvCxnSpPr/>
      </xdr:nvCxnSpPr>
      <xdr:spPr>
        <a:xfrm>
          <a:off x="1211580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1820" cy="258445"/>
    <xdr:sp macro="" textlink="">
      <xdr:nvSpPr>
        <xdr:cNvPr id="679" name="テキスト ボックス 678"/>
        <xdr:cNvSpPr txBox="1"/>
      </xdr:nvSpPr>
      <xdr:spPr>
        <a:xfrm>
          <a:off x="11535410" y="15016480"/>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0" name="直線コネクタ 679"/>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1820" cy="255270"/>
    <xdr:sp macro="" textlink="">
      <xdr:nvSpPr>
        <xdr:cNvPr id="681" name="テキスト ボックス 680"/>
        <xdr:cNvSpPr txBox="1"/>
      </xdr:nvSpPr>
      <xdr:spPr>
        <a:xfrm>
          <a:off x="11535410" y="146431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2" name="積立金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132080</xdr:rowOff>
    </xdr:from>
    <xdr:to xmlns:xdr="http://schemas.openxmlformats.org/drawingml/2006/spreadsheetDrawing">
      <xdr:col>85</xdr:col>
      <xdr:colOff>126365</xdr:colOff>
      <xdr:row>99</xdr:row>
      <xdr:rowOff>37465</xdr:rowOff>
    </xdr:to>
    <xdr:cxnSp macro="">
      <xdr:nvCxnSpPr>
        <xdr:cNvPr id="683" name="直線コネクタ 682"/>
        <xdr:cNvCxnSpPr/>
      </xdr:nvCxnSpPr>
      <xdr:spPr>
        <a:xfrm flipV="1">
          <a:off x="15885795" y="15391130"/>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41275</xdr:rowOff>
    </xdr:from>
    <xdr:ext cx="378460" cy="255270"/>
    <xdr:sp macro="" textlink="">
      <xdr:nvSpPr>
        <xdr:cNvPr id="684" name="積立金最小値テキスト"/>
        <xdr:cNvSpPr txBox="1"/>
      </xdr:nvSpPr>
      <xdr:spPr>
        <a:xfrm>
          <a:off x="15938500" y="1667192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37465</xdr:rowOff>
    </xdr:from>
    <xdr:to xmlns:xdr="http://schemas.openxmlformats.org/drawingml/2006/spreadsheetDrawing">
      <xdr:col>86</xdr:col>
      <xdr:colOff>25400</xdr:colOff>
      <xdr:row>99</xdr:row>
      <xdr:rowOff>37465</xdr:rowOff>
    </xdr:to>
    <xdr:cxnSp macro="">
      <xdr:nvCxnSpPr>
        <xdr:cNvPr id="685" name="直線コネクタ 684"/>
        <xdr:cNvCxnSpPr/>
      </xdr:nvCxnSpPr>
      <xdr:spPr>
        <a:xfrm>
          <a:off x="15798800" y="166681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78740</xdr:rowOff>
    </xdr:from>
    <xdr:ext cx="598805" cy="259080"/>
    <xdr:sp macro="" textlink="">
      <xdr:nvSpPr>
        <xdr:cNvPr id="686" name="積立金最大値テキスト"/>
        <xdr:cNvSpPr txBox="1"/>
      </xdr:nvSpPr>
      <xdr:spPr>
        <a:xfrm>
          <a:off x="15938500" y="15170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132080</xdr:rowOff>
    </xdr:from>
    <xdr:to xmlns:xdr="http://schemas.openxmlformats.org/drawingml/2006/spreadsheetDrawing">
      <xdr:col>86</xdr:col>
      <xdr:colOff>25400</xdr:colOff>
      <xdr:row>91</xdr:row>
      <xdr:rowOff>132080</xdr:rowOff>
    </xdr:to>
    <xdr:cxnSp macro="">
      <xdr:nvCxnSpPr>
        <xdr:cNvPr id="687" name="直線コネクタ 686"/>
        <xdr:cNvCxnSpPr/>
      </xdr:nvCxnSpPr>
      <xdr:spPr>
        <a:xfrm>
          <a:off x="15798800" y="153911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166370</xdr:rowOff>
    </xdr:from>
    <xdr:to xmlns:xdr="http://schemas.openxmlformats.org/drawingml/2006/spreadsheetDrawing">
      <xdr:col>85</xdr:col>
      <xdr:colOff>127000</xdr:colOff>
      <xdr:row>97</xdr:row>
      <xdr:rowOff>25400</xdr:rowOff>
    </xdr:to>
    <xdr:cxnSp macro="">
      <xdr:nvCxnSpPr>
        <xdr:cNvPr id="688" name="直線コネクタ 687"/>
        <xdr:cNvCxnSpPr/>
      </xdr:nvCxnSpPr>
      <xdr:spPr>
        <a:xfrm flipV="1">
          <a:off x="15069820" y="15939770"/>
          <a:ext cx="817880" cy="373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116840</xdr:rowOff>
    </xdr:from>
    <xdr:ext cx="534670" cy="259080"/>
    <xdr:sp macro="" textlink="">
      <xdr:nvSpPr>
        <xdr:cNvPr id="689" name="積立金平均値テキスト"/>
        <xdr:cNvSpPr txBox="1"/>
      </xdr:nvSpPr>
      <xdr:spPr>
        <a:xfrm>
          <a:off x="15938500" y="16233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138430</xdr:rowOff>
    </xdr:from>
    <xdr:to xmlns:xdr="http://schemas.openxmlformats.org/drawingml/2006/spreadsheetDrawing">
      <xdr:col>85</xdr:col>
      <xdr:colOff>177800</xdr:colOff>
      <xdr:row>97</xdr:row>
      <xdr:rowOff>68580</xdr:rowOff>
    </xdr:to>
    <xdr:sp macro="" textlink="">
      <xdr:nvSpPr>
        <xdr:cNvPr id="690" name="フローチャート: 判断 689"/>
        <xdr:cNvSpPr/>
      </xdr:nvSpPr>
      <xdr:spPr>
        <a:xfrm>
          <a:off x="15836900" y="1625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25400</xdr:rowOff>
    </xdr:from>
    <xdr:to xmlns:xdr="http://schemas.openxmlformats.org/drawingml/2006/spreadsheetDrawing">
      <xdr:col>81</xdr:col>
      <xdr:colOff>50800</xdr:colOff>
      <xdr:row>97</xdr:row>
      <xdr:rowOff>116205</xdr:rowOff>
    </xdr:to>
    <xdr:cxnSp macro="">
      <xdr:nvCxnSpPr>
        <xdr:cNvPr id="691" name="直線コネクタ 690"/>
        <xdr:cNvCxnSpPr/>
      </xdr:nvCxnSpPr>
      <xdr:spPr>
        <a:xfrm flipV="1">
          <a:off x="14206220" y="16313150"/>
          <a:ext cx="8636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66675</xdr:rowOff>
    </xdr:from>
    <xdr:to xmlns:xdr="http://schemas.openxmlformats.org/drawingml/2006/spreadsheetDrawing">
      <xdr:col>81</xdr:col>
      <xdr:colOff>101600</xdr:colOff>
      <xdr:row>97</xdr:row>
      <xdr:rowOff>168275</xdr:rowOff>
    </xdr:to>
    <xdr:sp macro="" textlink="">
      <xdr:nvSpPr>
        <xdr:cNvPr id="692" name="フローチャート: 判断 691"/>
        <xdr:cNvSpPr/>
      </xdr:nvSpPr>
      <xdr:spPr>
        <a:xfrm>
          <a:off x="15019020" y="1635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159385</xdr:rowOff>
    </xdr:from>
    <xdr:ext cx="530860" cy="258445"/>
    <xdr:sp macro="" textlink="">
      <xdr:nvSpPr>
        <xdr:cNvPr id="693" name="テキスト ボックス 692"/>
        <xdr:cNvSpPr txBox="1"/>
      </xdr:nvSpPr>
      <xdr:spPr>
        <a:xfrm>
          <a:off x="14812645" y="1644713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116205</xdr:rowOff>
    </xdr:from>
    <xdr:to xmlns:xdr="http://schemas.openxmlformats.org/drawingml/2006/spreadsheetDrawing">
      <xdr:col>76</xdr:col>
      <xdr:colOff>114300</xdr:colOff>
      <xdr:row>98</xdr:row>
      <xdr:rowOff>27305</xdr:rowOff>
    </xdr:to>
    <xdr:cxnSp macro="">
      <xdr:nvCxnSpPr>
        <xdr:cNvPr id="694" name="直線コネクタ 693"/>
        <xdr:cNvCxnSpPr/>
      </xdr:nvCxnSpPr>
      <xdr:spPr>
        <a:xfrm flipV="1">
          <a:off x="13342620" y="16403955"/>
          <a:ext cx="8636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141605</xdr:rowOff>
    </xdr:from>
    <xdr:to xmlns:xdr="http://schemas.openxmlformats.org/drawingml/2006/spreadsheetDrawing">
      <xdr:col>76</xdr:col>
      <xdr:colOff>165100</xdr:colOff>
      <xdr:row>98</xdr:row>
      <xdr:rowOff>71755</xdr:rowOff>
    </xdr:to>
    <xdr:sp macro="" textlink="">
      <xdr:nvSpPr>
        <xdr:cNvPr id="695" name="フローチャート: 判断 694"/>
        <xdr:cNvSpPr/>
      </xdr:nvSpPr>
      <xdr:spPr>
        <a:xfrm>
          <a:off x="1415542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63500</xdr:rowOff>
    </xdr:from>
    <xdr:ext cx="531495" cy="255270"/>
    <xdr:sp macro="" textlink="">
      <xdr:nvSpPr>
        <xdr:cNvPr id="696" name="テキスト ボックス 695"/>
        <xdr:cNvSpPr txBox="1"/>
      </xdr:nvSpPr>
      <xdr:spPr>
        <a:xfrm>
          <a:off x="13943965" y="165227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27305</xdr:rowOff>
    </xdr:from>
    <xdr:to xmlns:xdr="http://schemas.openxmlformats.org/drawingml/2006/spreadsheetDrawing">
      <xdr:col>71</xdr:col>
      <xdr:colOff>177800</xdr:colOff>
      <xdr:row>98</xdr:row>
      <xdr:rowOff>107315</xdr:rowOff>
    </xdr:to>
    <xdr:cxnSp macro="">
      <xdr:nvCxnSpPr>
        <xdr:cNvPr id="697" name="直線コネクタ 696"/>
        <xdr:cNvCxnSpPr/>
      </xdr:nvCxnSpPr>
      <xdr:spPr>
        <a:xfrm flipV="1">
          <a:off x="12473940" y="16486505"/>
          <a:ext cx="86868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169545</xdr:rowOff>
    </xdr:from>
    <xdr:to xmlns:xdr="http://schemas.openxmlformats.org/drawingml/2006/spreadsheetDrawing">
      <xdr:col>72</xdr:col>
      <xdr:colOff>38100</xdr:colOff>
      <xdr:row>98</xdr:row>
      <xdr:rowOff>99695</xdr:rowOff>
    </xdr:to>
    <xdr:sp macro="" textlink="">
      <xdr:nvSpPr>
        <xdr:cNvPr id="698" name="フローチャート: 判断 697"/>
        <xdr:cNvSpPr/>
      </xdr:nvSpPr>
      <xdr:spPr>
        <a:xfrm>
          <a:off x="13291820" y="164572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90805</xdr:rowOff>
    </xdr:from>
    <xdr:ext cx="530860" cy="258445"/>
    <xdr:sp macro="" textlink="">
      <xdr:nvSpPr>
        <xdr:cNvPr id="699" name="テキスト ボックス 698"/>
        <xdr:cNvSpPr txBox="1"/>
      </xdr:nvSpPr>
      <xdr:spPr>
        <a:xfrm>
          <a:off x="13080365" y="165500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164465</xdr:rowOff>
    </xdr:from>
    <xdr:to xmlns:xdr="http://schemas.openxmlformats.org/drawingml/2006/spreadsheetDrawing">
      <xdr:col>67</xdr:col>
      <xdr:colOff>101600</xdr:colOff>
      <xdr:row>98</xdr:row>
      <xdr:rowOff>94615</xdr:rowOff>
    </xdr:to>
    <xdr:sp macro="" textlink="">
      <xdr:nvSpPr>
        <xdr:cNvPr id="700" name="フローチャート: 判断 699"/>
        <xdr:cNvSpPr/>
      </xdr:nvSpPr>
      <xdr:spPr>
        <a:xfrm>
          <a:off x="1242314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111125</xdr:rowOff>
    </xdr:from>
    <xdr:ext cx="530860" cy="255270"/>
    <xdr:sp macro="" textlink="">
      <xdr:nvSpPr>
        <xdr:cNvPr id="701" name="テキスト ボックス 700"/>
        <xdr:cNvSpPr txBox="1"/>
      </xdr:nvSpPr>
      <xdr:spPr>
        <a:xfrm>
          <a:off x="12216765" y="162274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2" name="テキスト ボックス 701"/>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03" name="テキスト ボックス 702"/>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4" name="テキスト ボックス 703"/>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5" name="テキスト ボックス 704"/>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06" name="テキスト ボックス 705"/>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115570</xdr:rowOff>
    </xdr:from>
    <xdr:to xmlns:xdr="http://schemas.openxmlformats.org/drawingml/2006/spreadsheetDrawing">
      <xdr:col>85</xdr:col>
      <xdr:colOff>177800</xdr:colOff>
      <xdr:row>95</xdr:row>
      <xdr:rowOff>45720</xdr:rowOff>
    </xdr:to>
    <xdr:sp macro="" textlink="">
      <xdr:nvSpPr>
        <xdr:cNvPr id="707" name="楕円 706"/>
        <xdr:cNvSpPr/>
      </xdr:nvSpPr>
      <xdr:spPr>
        <a:xfrm>
          <a:off x="15836900" y="1588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93</xdr:row>
      <xdr:rowOff>138430</xdr:rowOff>
    </xdr:from>
    <xdr:ext cx="534670" cy="259080"/>
    <xdr:sp macro="" textlink="">
      <xdr:nvSpPr>
        <xdr:cNvPr id="708" name="積立金該当値テキスト"/>
        <xdr:cNvSpPr txBox="1"/>
      </xdr:nvSpPr>
      <xdr:spPr>
        <a:xfrm>
          <a:off x="15938500" y="15740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146050</xdr:rowOff>
    </xdr:from>
    <xdr:to xmlns:xdr="http://schemas.openxmlformats.org/drawingml/2006/spreadsheetDrawing">
      <xdr:col>81</xdr:col>
      <xdr:colOff>101600</xdr:colOff>
      <xdr:row>97</xdr:row>
      <xdr:rowOff>76200</xdr:rowOff>
    </xdr:to>
    <xdr:sp macro="" textlink="">
      <xdr:nvSpPr>
        <xdr:cNvPr id="709" name="楕円 708"/>
        <xdr:cNvSpPr/>
      </xdr:nvSpPr>
      <xdr:spPr>
        <a:xfrm>
          <a:off x="15019020" y="162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92710</xdr:rowOff>
    </xdr:from>
    <xdr:ext cx="530860" cy="259080"/>
    <xdr:sp macro="" textlink="">
      <xdr:nvSpPr>
        <xdr:cNvPr id="710" name="テキスト ボックス 709"/>
        <xdr:cNvSpPr txBox="1"/>
      </xdr:nvSpPr>
      <xdr:spPr>
        <a:xfrm>
          <a:off x="14812645" y="160375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65405</xdr:rowOff>
    </xdr:from>
    <xdr:to xmlns:xdr="http://schemas.openxmlformats.org/drawingml/2006/spreadsheetDrawing">
      <xdr:col>76</xdr:col>
      <xdr:colOff>165100</xdr:colOff>
      <xdr:row>97</xdr:row>
      <xdr:rowOff>167005</xdr:rowOff>
    </xdr:to>
    <xdr:sp macro="" textlink="">
      <xdr:nvSpPr>
        <xdr:cNvPr id="711" name="楕円 710"/>
        <xdr:cNvSpPr/>
      </xdr:nvSpPr>
      <xdr:spPr>
        <a:xfrm>
          <a:off x="14155420" y="1635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12065</xdr:rowOff>
    </xdr:from>
    <xdr:ext cx="531495" cy="259080"/>
    <xdr:sp macro="" textlink="">
      <xdr:nvSpPr>
        <xdr:cNvPr id="712" name="テキスト ボックス 711"/>
        <xdr:cNvSpPr txBox="1"/>
      </xdr:nvSpPr>
      <xdr:spPr>
        <a:xfrm>
          <a:off x="13943965" y="161283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147955</xdr:rowOff>
    </xdr:from>
    <xdr:to xmlns:xdr="http://schemas.openxmlformats.org/drawingml/2006/spreadsheetDrawing">
      <xdr:col>72</xdr:col>
      <xdr:colOff>38100</xdr:colOff>
      <xdr:row>98</xdr:row>
      <xdr:rowOff>78105</xdr:rowOff>
    </xdr:to>
    <xdr:sp macro="" textlink="">
      <xdr:nvSpPr>
        <xdr:cNvPr id="713" name="楕円 712"/>
        <xdr:cNvSpPr/>
      </xdr:nvSpPr>
      <xdr:spPr>
        <a:xfrm>
          <a:off x="13291820" y="164357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94615</xdr:rowOff>
    </xdr:from>
    <xdr:ext cx="530860" cy="259080"/>
    <xdr:sp macro="" textlink="">
      <xdr:nvSpPr>
        <xdr:cNvPr id="714" name="テキスト ボックス 713"/>
        <xdr:cNvSpPr txBox="1"/>
      </xdr:nvSpPr>
      <xdr:spPr>
        <a:xfrm>
          <a:off x="13080365" y="162109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56515</xdr:rowOff>
    </xdr:from>
    <xdr:to xmlns:xdr="http://schemas.openxmlformats.org/drawingml/2006/spreadsheetDrawing">
      <xdr:col>67</xdr:col>
      <xdr:colOff>101600</xdr:colOff>
      <xdr:row>98</xdr:row>
      <xdr:rowOff>158115</xdr:rowOff>
    </xdr:to>
    <xdr:sp macro="" textlink="">
      <xdr:nvSpPr>
        <xdr:cNvPr id="715" name="楕円 714"/>
        <xdr:cNvSpPr/>
      </xdr:nvSpPr>
      <xdr:spPr>
        <a:xfrm>
          <a:off x="12423140" y="165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149225</xdr:rowOff>
    </xdr:from>
    <xdr:ext cx="466090" cy="259080"/>
    <xdr:sp macro="" textlink="">
      <xdr:nvSpPr>
        <xdr:cNvPr id="716" name="テキスト ボックス 715"/>
        <xdr:cNvSpPr txBox="1"/>
      </xdr:nvSpPr>
      <xdr:spPr>
        <a:xfrm>
          <a:off x="12244070" y="166084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7" name="正方形/長方形 716"/>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718" name="正方形/長方形 717"/>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9" name="正方形/長方形 718"/>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720" name="正方形/長方形 719"/>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1" name="正方形/長方形 720"/>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722" name="正方形/長方形 721"/>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3" name="正方形/長方形 722"/>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4" name="正方形/長方形 723"/>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710" cy="222250"/>
    <xdr:sp macro="" textlink="">
      <xdr:nvSpPr>
        <xdr:cNvPr id="725" name="テキスト ボックス 724"/>
        <xdr:cNvSpPr txBox="1"/>
      </xdr:nvSpPr>
      <xdr:spPr>
        <a:xfrm>
          <a:off x="17767300" y="453644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6" name="直線コネクタ 725"/>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7" name="直線コネクタ 726"/>
        <xdr:cNvCxnSpPr/>
      </xdr:nvCxnSpPr>
      <xdr:spPr>
        <a:xfrm>
          <a:off x="1780032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5745" cy="258445"/>
    <xdr:sp macro="" textlink="">
      <xdr:nvSpPr>
        <xdr:cNvPr id="728" name="テキスト ボックス 727"/>
        <xdr:cNvSpPr txBox="1"/>
      </xdr:nvSpPr>
      <xdr:spPr>
        <a:xfrm>
          <a:off x="17561560" y="6447790"/>
          <a:ext cx="245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9" name="直線コネクタ 728"/>
        <xdr:cNvCxnSpPr/>
      </xdr:nvCxnSpPr>
      <xdr:spPr>
        <a:xfrm>
          <a:off x="1780032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8445"/>
    <xdr:sp macro="" textlink="">
      <xdr:nvSpPr>
        <xdr:cNvPr id="730" name="テキスト ボックス 729"/>
        <xdr:cNvSpPr txBox="1"/>
      </xdr:nvSpPr>
      <xdr:spPr>
        <a:xfrm>
          <a:off x="17284065" y="60744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140335</xdr:rowOff>
    </xdr:from>
    <xdr:to xmlns:xdr="http://schemas.openxmlformats.org/drawingml/2006/spreadsheetDrawing">
      <xdr:col>120</xdr:col>
      <xdr:colOff>114300</xdr:colOff>
      <xdr:row>34</xdr:row>
      <xdr:rowOff>140335</xdr:rowOff>
    </xdr:to>
    <xdr:cxnSp macro="">
      <xdr:nvCxnSpPr>
        <xdr:cNvPr id="731" name="直線コネクタ 730"/>
        <xdr:cNvCxnSpPr/>
      </xdr:nvCxnSpPr>
      <xdr:spPr>
        <a:xfrm>
          <a:off x="1780032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167640</xdr:rowOff>
    </xdr:from>
    <xdr:ext cx="531495" cy="255905"/>
    <xdr:sp macro="" textlink="">
      <xdr:nvSpPr>
        <xdr:cNvPr id="732" name="テキスト ボックス 731"/>
        <xdr:cNvSpPr txBox="1"/>
      </xdr:nvSpPr>
      <xdr:spPr>
        <a:xfrm>
          <a:off x="17284065" y="57035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3" name="直線コネクタ 732"/>
        <xdr:cNvCxnSpPr/>
      </xdr:nvCxnSpPr>
      <xdr:spPr>
        <a:xfrm>
          <a:off x="1780032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4" name="テキスト ボックス 733"/>
        <xdr:cNvSpPr txBox="1"/>
      </xdr:nvSpPr>
      <xdr:spPr>
        <a:xfrm>
          <a:off x="17284065" y="53314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5" name="直線コネクタ 734"/>
        <xdr:cNvCxnSpPr/>
      </xdr:nvCxnSpPr>
      <xdr:spPr>
        <a:xfrm>
          <a:off x="1780032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8445"/>
    <xdr:sp macro="" textlink="">
      <xdr:nvSpPr>
        <xdr:cNvPr id="736" name="テキスト ボックス 735"/>
        <xdr:cNvSpPr txBox="1"/>
      </xdr:nvSpPr>
      <xdr:spPr>
        <a:xfrm>
          <a:off x="17284065" y="49580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7" name="直線コネクタ 736"/>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5270"/>
    <xdr:sp macro="" textlink="">
      <xdr:nvSpPr>
        <xdr:cNvPr id="738" name="テキスト ボックス 737"/>
        <xdr:cNvSpPr txBox="1"/>
      </xdr:nvSpPr>
      <xdr:spPr>
        <a:xfrm>
          <a:off x="17284065" y="45847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9" name="投資及び出資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107950</xdr:rowOff>
    </xdr:from>
    <xdr:to xmlns:xdr="http://schemas.openxmlformats.org/drawingml/2006/spreadsheetDrawing">
      <xdr:col>116</xdr:col>
      <xdr:colOff>62865</xdr:colOff>
      <xdr:row>39</xdr:row>
      <xdr:rowOff>44450</xdr:rowOff>
    </xdr:to>
    <xdr:cxnSp macro="">
      <xdr:nvCxnSpPr>
        <xdr:cNvPr id="740" name="直線コネクタ 739"/>
        <xdr:cNvCxnSpPr/>
      </xdr:nvCxnSpPr>
      <xdr:spPr>
        <a:xfrm flipV="1">
          <a:off x="21570315" y="5140960"/>
          <a:ext cx="127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8445"/>
    <xdr:sp macro="" textlink="">
      <xdr:nvSpPr>
        <xdr:cNvPr id="741" name="投資及び出資金最小値テキスト"/>
        <xdr:cNvSpPr txBox="1"/>
      </xdr:nvSpPr>
      <xdr:spPr>
        <a:xfrm>
          <a:off x="21623020" y="65900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2" name="直線コネクタ 741"/>
        <xdr:cNvCxnSpPr/>
      </xdr:nvCxnSpPr>
      <xdr:spPr>
        <a:xfrm>
          <a:off x="2148840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54610</xdr:rowOff>
    </xdr:from>
    <xdr:ext cx="534670" cy="255270"/>
    <xdr:sp macro="" textlink="">
      <xdr:nvSpPr>
        <xdr:cNvPr id="743" name="投資及び出資金最大値テキスト"/>
        <xdr:cNvSpPr txBox="1"/>
      </xdr:nvSpPr>
      <xdr:spPr>
        <a:xfrm>
          <a:off x="21623020" y="491998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107950</xdr:rowOff>
    </xdr:from>
    <xdr:to xmlns:xdr="http://schemas.openxmlformats.org/drawingml/2006/spreadsheetDrawing">
      <xdr:col>116</xdr:col>
      <xdr:colOff>152400</xdr:colOff>
      <xdr:row>30</xdr:row>
      <xdr:rowOff>107950</xdr:rowOff>
    </xdr:to>
    <xdr:cxnSp macro="">
      <xdr:nvCxnSpPr>
        <xdr:cNvPr id="744" name="直線コネクタ 743"/>
        <xdr:cNvCxnSpPr/>
      </xdr:nvCxnSpPr>
      <xdr:spPr>
        <a:xfrm>
          <a:off x="21488400" y="51409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5" name="直線コネクタ 744"/>
        <xdr:cNvCxnSpPr/>
      </xdr:nvCxnSpPr>
      <xdr:spPr>
        <a:xfrm>
          <a:off x="20759420" y="658622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166370</xdr:rowOff>
    </xdr:from>
    <xdr:ext cx="469900" cy="255270"/>
    <xdr:sp macro="" textlink="">
      <xdr:nvSpPr>
        <xdr:cNvPr id="746" name="投資及び出資金平均値テキスト"/>
        <xdr:cNvSpPr txBox="1"/>
      </xdr:nvSpPr>
      <xdr:spPr>
        <a:xfrm>
          <a:off x="21623020" y="620522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142240</xdr:rowOff>
    </xdr:from>
    <xdr:to xmlns:xdr="http://schemas.openxmlformats.org/drawingml/2006/spreadsheetDrawing">
      <xdr:col>116</xdr:col>
      <xdr:colOff>114300</xdr:colOff>
      <xdr:row>38</xdr:row>
      <xdr:rowOff>72390</xdr:rowOff>
    </xdr:to>
    <xdr:sp macro="" textlink="">
      <xdr:nvSpPr>
        <xdr:cNvPr id="747" name="フローチャート: 判断 746"/>
        <xdr:cNvSpPr/>
      </xdr:nvSpPr>
      <xdr:spPr>
        <a:xfrm>
          <a:off x="21521420" y="6348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8" name="直線コネクタ 747"/>
        <xdr:cNvCxnSpPr/>
      </xdr:nvCxnSpPr>
      <xdr:spPr>
        <a:xfrm>
          <a:off x="19890740" y="658622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161290</xdr:rowOff>
    </xdr:from>
    <xdr:to xmlns:xdr="http://schemas.openxmlformats.org/drawingml/2006/spreadsheetDrawing">
      <xdr:col>112</xdr:col>
      <xdr:colOff>38100</xdr:colOff>
      <xdr:row>38</xdr:row>
      <xdr:rowOff>91440</xdr:rowOff>
    </xdr:to>
    <xdr:sp macro="" textlink="">
      <xdr:nvSpPr>
        <xdr:cNvPr id="749" name="フローチャート: 判断 748"/>
        <xdr:cNvSpPr/>
      </xdr:nvSpPr>
      <xdr:spPr>
        <a:xfrm>
          <a:off x="20708620" y="63677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107950</xdr:rowOff>
    </xdr:from>
    <xdr:ext cx="466725" cy="258445"/>
    <xdr:sp macro="" textlink="">
      <xdr:nvSpPr>
        <xdr:cNvPr id="750" name="テキスト ボックス 749"/>
        <xdr:cNvSpPr txBox="1"/>
      </xdr:nvSpPr>
      <xdr:spPr>
        <a:xfrm>
          <a:off x="20529550" y="61468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1" name="直線コネクタ 750"/>
        <xdr:cNvCxnSpPr/>
      </xdr:nvCxnSpPr>
      <xdr:spPr>
        <a:xfrm>
          <a:off x="1902714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167640</xdr:rowOff>
    </xdr:from>
    <xdr:to xmlns:xdr="http://schemas.openxmlformats.org/drawingml/2006/spreadsheetDrawing">
      <xdr:col>107</xdr:col>
      <xdr:colOff>101600</xdr:colOff>
      <xdr:row>38</xdr:row>
      <xdr:rowOff>100330</xdr:rowOff>
    </xdr:to>
    <xdr:sp macro="" textlink="">
      <xdr:nvSpPr>
        <xdr:cNvPr id="752" name="フローチャート: 判断 751"/>
        <xdr:cNvSpPr/>
      </xdr:nvSpPr>
      <xdr:spPr>
        <a:xfrm>
          <a:off x="19839940" y="63741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116840</xdr:rowOff>
    </xdr:from>
    <xdr:ext cx="466090" cy="259080"/>
    <xdr:sp macro="" textlink="">
      <xdr:nvSpPr>
        <xdr:cNvPr id="753" name="テキスト ボックス 752"/>
        <xdr:cNvSpPr txBox="1"/>
      </xdr:nvSpPr>
      <xdr:spPr>
        <a:xfrm>
          <a:off x="19660870" y="61556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4" name="直線コネクタ 753"/>
        <xdr:cNvCxnSpPr/>
      </xdr:nvCxnSpPr>
      <xdr:spPr>
        <a:xfrm>
          <a:off x="1816354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47625</xdr:rowOff>
    </xdr:from>
    <xdr:to xmlns:xdr="http://schemas.openxmlformats.org/drawingml/2006/spreadsheetDrawing">
      <xdr:col>102</xdr:col>
      <xdr:colOff>165100</xdr:colOff>
      <xdr:row>38</xdr:row>
      <xdr:rowOff>149225</xdr:rowOff>
    </xdr:to>
    <xdr:sp macro="" textlink="">
      <xdr:nvSpPr>
        <xdr:cNvPr id="755" name="フローチャート: 判断 754"/>
        <xdr:cNvSpPr/>
      </xdr:nvSpPr>
      <xdr:spPr>
        <a:xfrm>
          <a:off x="1897634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166370</xdr:rowOff>
    </xdr:from>
    <xdr:ext cx="466090" cy="255270"/>
    <xdr:sp macro="" textlink="">
      <xdr:nvSpPr>
        <xdr:cNvPr id="756" name="テキスト ボックス 755"/>
        <xdr:cNvSpPr txBox="1"/>
      </xdr:nvSpPr>
      <xdr:spPr>
        <a:xfrm>
          <a:off x="18797270" y="62052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72390</xdr:rowOff>
    </xdr:from>
    <xdr:to xmlns:xdr="http://schemas.openxmlformats.org/drawingml/2006/spreadsheetDrawing">
      <xdr:col>98</xdr:col>
      <xdr:colOff>38100</xdr:colOff>
      <xdr:row>39</xdr:row>
      <xdr:rowOff>2540</xdr:rowOff>
    </xdr:to>
    <xdr:sp macro="" textlink="">
      <xdr:nvSpPr>
        <xdr:cNvPr id="757" name="フローチャート: 判断 756"/>
        <xdr:cNvSpPr/>
      </xdr:nvSpPr>
      <xdr:spPr>
        <a:xfrm>
          <a:off x="18112740" y="644652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19050</xdr:rowOff>
    </xdr:from>
    <xdr:ext cx="466725" cy="255905"/>
    <xdr:sp macro="" textlink="">
      <xdr:nvSpPr>
        <xdr:cNvPr id="758" name="テキスト ボックス 757"/>
        <xdr:cNvSpPr txBox="1"/>
      </xdr:nvSpPr>
      <xdr:spPr>
        <a:xfrm>
          <a:off x="17933670" y="62255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1365" cy="259080"/>
    <xdr:sp macro="" textlink="">
      <xdr:nvSpPr>
        <xdr:cNvPr id="759" name="テキスト ボックス 758"/>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0" name="テキスト ボックス 759"/>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61" name="テキスト ボックス 760"/>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2" name="テキスト ボックス 761"/>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3" name="テキスト ボックス 762"/>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4" name="楕円 763"/>
        <xdr:cNvSpPr/>
      </xdr:nvSpPr>
      <xdr:spPr>
        <a:xfrm>
          <a:off x="2152142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65" name="投資及び出資金該当値テキスト"/>
        <xdr:cNvSpPr txBox="1"/>
      </xdr:nvSpPr>
      <xdr:spPr>
        <a:xfrm>
          <a:off x="21623020" y="64541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6" name="楕円 765"/>
        <xdr:cNvSpPr/>
      </xdr:nvSpPr>
      <xdr:spPr>
        <a:xfrm>
          <a:off x="2070862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5745" cy="255270"/>
    <xdr:sp macro="" textlink="">
      <xdr:nvSpPr>
        <xdr:cNvPr id="767" name="テキスト ボックス 766"/>
        <xdr:cNvSpPr txBox="1"/>
      </xdr:nvSpPr>
      <xdr:spPr>
        <a:xfrm>
          <a:off x="20634960" y="662813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8" name="楕円 767"/>
        <xdr:cNvSpPr/>
      </xdr:nvSpPr>
      <xdr:spPr>
        <a:xfrm>
          <a:off x="198399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6380" cy="255270"/>
    <xdr:sp macro="" textlink="">
      <xdr:nvSpPr>
        <xdr:cNvPr id="769" name="テキスト ボックス 768"/>
        <xdr:cNvSpPr txBox="1"/>
      </xdr:nvSpPr>
      <xdr:spPr>
        <a:xfrm>
          <a:off x="19771360" y="6628130"/>
          <a:ext cx="246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0" name="楕円 769"/>
        <xdr:cNvSpPr/>
      </xdr:nvSpPr>
      <xdr:spPr>
        <a:xfrm>
          <a:off x="189763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6380" cy="255270"/>
    <xdr:sp macro="" textlink="">
      <xdr:nvSpPr>
        <xdr:cNvPr id="771" name="テキスト ボックス 770"/>
        <xdr:cNvSpPr txBox="1"/>
      </xdr:nvSpPr>
      <xdr:spPr>
        <a:xfrm>
          <a:off x="18907760" y="6628130"/>
          <a:ext cx="246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2" name="楕円 771"/>
        <xdr:cNvSpPr/>
      </xdr:nvSpPr>
      <xdr:spPr>
        <a:xfrm>
          <a:off x="1811274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5745" cy="255270"/>
    <xdr:sp macro="" textlink="">
      <xdr:nvSpPr>
        <xdr:cNvPr id="773" name="テキスト ボックス 772"/>
        <xdr:cNvSpPr txBox="1"/>
      </xdr:nvSpPr>
      <xdr:spPr>
        <a:xfrm>
          <a:off x="18039080" y="662813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4" name="正方形/長方形 773"/>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75" name="正方形/長方形 774"/>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6" name="正方形/長方形 775"/>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77" name="正方形/長方形 776"/>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8" name="正方形/長方形 777"/>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79" name="正方形/長方形 778"/>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0" name="正方形/長方形 779"/>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1" name="正方形/長方形 780"/>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710" cy="222250"/>
    <xdr:sp macro="" textlink="">
      <xdr:nvSpPr>
        <xdr:cNvPr id="782" name="テキスト ボックス 781"/>
        <xdr:cNvSpPr txBox="1"/>
      </xdr:nvSpPr>
      <xdr:spPr>
        <a:xfrm>
          <a:off x="17767300" y="788924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3" name="直線コネクタ 782"/>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4" name="直線コネクタ 783"/>
        <xdr:cNvCxnSpPr/>
      </xdr:nvCxnSpPr>
      <xdr:spPr>
        <a:xfrm>
          <a:off x="1780032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5745" cy="258445"/>
    <xdr:sp macro="" textlink="">
      <xdr:nvSpPr>
        <xdr:cNvPr id="785" name="テキスト ボックス 784"/>
        <xdr:cNvSpPr txBox="1"/>
      </xdr:nvSpPr>
      <xdr:spPr>
        <a:xfrm>
          <a:off x="17561560" y="9800590"/>
          <a:ext cx="245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6" name="直線コネクタ 785"/>
        <xdr:cNvCxnSpPr/>
      </xdr:nvCxnSpPr>
      <xdr:spPr>
        <a:xfrm>
          <a:off x="1780032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8445"/>
    <xdr:sp macro="" textlink="">
      <xdr:nvSpPr>
        <xdr:cNvPr id="787" name="テキスト ボックス 786"/>
        <xdr:cNvSpPr txBox="1"/>
      </xdr:nvSpPr>
      <xdr:spPr>
        <a:xfrm>
          <a:off x="17284065" y="94272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140335</xdr:rowOff>
    </xdr:from>
    <xdr:to xmlns:xdr="http://schemas.openxmlformats.org/drawingml/2006/spreadsheetDrawing">
      <xdr:col>120</xdr:col>
      <xdr:colOff>114300</xdr:colOff>
      <xdr:row>54</xdr:row>
      <xdr:rowOff>140335</xdr:rowOff>
    </xdr:to>
    <xdr:cxnSp macro="">
      <xdr:nvCxnSpPr>
        <xdr:cNvPr id="788" name="直線コネクタ 787"/>
        <xdr:cNvCxnSpPr/>
      </xdr:nvCxnSpPr>
      <xdr:spPr>
        <a:xfrm>
          <a:off x="1780032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167640</xdr:rowOff>
    </xdr:from>
    <xdr:ext cx="531495" cy="255905"/>
    <xdr:sp macro="" textlink="">
      <xdr:nvSpPr>
        <xdr:cNvPr id="789" name="テキスト ボックス 788"/>
        <xdr:cNvSpPr txBox="1"/>
      </xdr:nvSpPr>
      <xdr:spPr>
        <a:xfrm>
          <a:off x="17284065" y="90563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0" name="直線コネクタ 789"/>
        <xdr:cNvCxnSpPr/>
      </xdr:nvCxnSpPr>
      <xdr:spPr>
        <a:xfrm>
          <a:off x="1780032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91" name="テキスト ボックス 790"/>
        <xdr:cNvSpPr txBox="1"/>
      </xdr:nvSpPr>
      <xdr:spPr>
        <a:xfrm>
          <a:off x="17284065" y="8684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2" name="直線コネクタ 791"/>
        <xdr:cNvCxnSpPr/>
      </xdr:nvCxnSpPr>
      <xdr:spPr>
        <a:xfrm>
          <a:off x="1780032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8445"/>
    <xdr:sp macro="" textlink="">
      <xdr:nvSpPr>
        <xdr:cNvPr id="793" name="テキスト ボックス 792"/>
        <xdr:cNvSpPr txBox="1"/>
      </xdr:nvSpPr>
      <xdr:spPr>
        <a:xfrm>
          <a:off x="17284065" y="83108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4" name="直線コネクタ 793"/>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5270"/>
    <xdr:sp macro="" textlink="">
      <xdr:nvSpPr>
        <xdr:cNvPr id="795" name="テキスト ボックス 794"/>
        <xdr:cNvSpPr txBox="1"/>
      </xdr:nvSpPr>
      <xdr:spPr>
        <a:xfrm>
          <a:off x="17284065" y="79375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6" name="貸付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113030</xdr:rowOff>
    </xdr:from>
    <xdr:to xmlns:xdr="http://schemas.openxmlformats.org/drawingml/2006/spreadsheetDrawing">
      <xdr:col>116</xdr:col>
      <xdr:colOff>62865</xdr:colOff>
      <xdr:row>59</xdr:row>
      <xdr:rowOff>44450</xdr:rowOff>
    </xdr:to>
    <xdr:cxnSp macro="">
      <xdr:nvCxnSpPr>
        <xdr:cNvPr id="797" name="直線コネクタ 796"/>
        <xdr:cNvCxnSpPr/>
      </xdr:nvCxnSpPr>
      <xdr:spPr>
        <a:xfrm flipV="1">
          <a:off x="21570315" y="866648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8445"/>
    <xdr:sp macro="" textlink="">
      <xdr:nvSpPr>
        <xdr:cNvPr id="798" name="貸付金最小値テキスト"/>
        <xdr:cNvSpPr txBox="1"/>
      </xdr:nvSpPr>
      <xdr:spPr>
        <a:xfrm>
          <a:off x="21623020" y="99428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9" name="直線コネクタ 798"/>
        <xdr:cNvCxnSpPr/>
      </xdr:nvCxnSpPr>
      <xdr:spPr>
        <a:xfrm>
          <a:off x="21488400" y="99390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59690</xdr:rowOff>
    </xdr:from>
    <xdr:ext cx="534670" cy="259080"/>
    <xdr:sp macro="" textlink="">
      <xdr:nvSpPr>
        <xdr:cNvPr id="800" name="貸付金最大値テキスト"/>
        <xdr:cNvSpPr txBox="1"/>
      </xdr:nvSpPr>
      <xdr:spPr>
        <a:xfrm>
          <a:off x="21623020" y="8445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34,202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113030</xdr:rowOff>
    </xdr:from>
    <xdr:to xmlns:xdr="http://schemas.openxmlformats.org/drawingml/2006/spreadsheetDrawing">
      <xdr:col>116</xdr:col>
      <xdr:colOff>152400</xdr:colOff>
      <xdr:row>51</xdr:row>
      <xdr:rowOff>113030</xdr:rowOff>
    </xdr:to>
    <xdr:cxnSp macro="">
      <xdr:nvCxnSpPr>
        <xdr:cNvPr id="801" name="直線コネクタ 800"/>
        <xdr:cNvCxnSpPr/>
      </xdr:nvCxnSpPr>
      <xdr:spPr>
        <a:xfrm>
          <a:off x="21488400" y="86664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56</xdr:row>
      <xdr:rowOff>1270</xdr:rowOff>
    </xdr:from>
    <xdr:to xmlns:xdr="http://schemas.openxmlformats.org/drawingml/2006/spreadsheetDrawing">
      <xdr:col>116</xdr:col>
      <xdr:colOff>63500</xdr:colOff>
      <xdr:row>56</xdr:row>
      <xdr:rowOff>167640</xdr:rowOff>
    </xdr:to>
    <xdr:cxnSp macro="">
      <xdr:nvCxnSpPr>
        <xdr:cNvPr id="802" name="直線コネクタ 801"/>
        <xdr:cNvCxnSpPr/>
      </xdr:nvCxnSpPr>
      <xdr:spPr>
        <a:xfrm>
          <a:off x="20759420" y="9392920"/>
          <a:ext cx="8128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84455</xdr:rowOff>
    </xdr:from>
    <xdr:ext cx="469900" cy="258445"/>
    <xdr:sp macro="" textlink="">
      <xdr:nvSpPr>
        <xdr:cNvPr id="803" name="貸付金平均値テキスト"/>
        <xdr:cNvSpPr txBox="1"/>
      </xdr:nvSpPr>
      <xdr:spPr>
        <a:xfrm>
          <a:off x="21623020" y="96437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106045</xdr:rowOff>
    </xdr:from>
    <xdr:to xmlns:xdr="http://schemas.openxmlformats.org/drawingml/2006/spreadsheetDrawing">
      <xdr:col>116</xdr:col>
      <xdr:colOff>114300</xdr:colOff>
      <xdr:row>58</xdr:row>
      <xdr:rowOff>36195</xdr:rowOff>
    </xdr:to>
    <xdr:sp macro="" textlink="">
      <xdr:nvSpPr>
        <xdr:cNvPr id="804" name="フローチャート: 判断 803"/>
        <xdr:cNvSpPr/>
      </xdr:nvSpPr>
      <xdr:spPr>
        <a:xfrm>
          <a:off x="21521420" y="9665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56</xdr:row>
      <xdr:rowOff>1270</xdr:rowOff>
    </xdr:from>
    <xdr:to xmlns:xdr="http://schemas.openxmlformats.org/drawingml/2006/spreadsheetDrawing">
      <xdr:col>111</xdr:col>
      <xdr:colOff>177800</xdr:colOff>
      <xdr:row>56</xdr:row>
      <xdr:rowOff>115570</xdr:rowOff>
    </xdr:to>
    <xdr:cxnSp macro="">
      <xdr:nvCxnSpPr>
        <xdr:cNvPr id="805" name="直線コネクタ 804"/>
        <xdr:cNvCxnSpPr/>
      </xdr:nvCxnSpPr>
      <xdr:spPr>
        <a:xfrm flipV="1">
          <a:off x="19890740" y="9392920"/>
          <a:ext cx="86868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109855</xdr:rowOff>
    </xdr:from>
    <xdr:to xmlns:xdr="http://schemas.openxmlformats.org/drawingml/2006/spreadsheetDrawing">
      <xdr:col>112</xdr:col>
      <xdr:colOff>38100</xdr:colOff>
      <xdr:row>58</xdr:row>
      <xdr:rowOff>40640</xdr:rowOff>
    </xdr:to>
    <xdr:sp macro="" textlink="">
      <xdr:nvSpPr>
        <xdr:cNvPr id="806" name="フローチャート: 判断 805"/>
        <xdr:cNvSpPr/>
      </xdr:nvSpPr>
      <xdr:spPr>
        <a:xfrm>
          <a:off x="20708620" y="9669145"/>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31115</xdr:rowOff>
    </xdr:from>
    <xdr:ext cx="466725" cy="255270"/>
    <xdr:sp macro="" textlink="">
      <xdr:nvSpPr>
        <xdr:cNvPr id="807" name="テキスト ボックス 806"/>
        <xdr:cNvSpPr txBox="1"/>
      </xdr:nvSpPr>
      <xdr:spPr>
        <a:xfrm>
          <a:off x="20529550" y="9758045"/>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56</xdr:row>
      <xdr:rowOff>102870</xdr:rowOff>
    </xdr:from>
    <xdr:to xmlns:xdr="http://schemas.openxmlformats.org/drawingml/2006/spreadsheetDrawing">
      <xdr:col>107</xdr:col>
      <xdr:colOff>50800</xdr:colOff>
      <xdr:row>56</xdr:row>
      <xdr:rowOff>115570</xdr:rowOff>
    </xdr:to>
    <xdr:cxnSp macro="">
      <xdr:nvCxnSpPr>
        <xdr:cNvPr id="808" name="直線コネクタ 807"/>
        <xdr:cNvCxnSpPr/>
      </xdr:nvCxnSpPr>
      <xdr:spPr>
        <a:xfrm>
          <a:off x="19027140" y="9494520"/>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147955</xdr:rowOff>
    </xdr:from>
    <xdr:to xmlns:xdr="http://schemas.openxmlformats.org/drawingml/2006/spreadsheetDrawing">
      <xdr:col>107</xdr:col>
      <xdr:colOff>101600</xdr:colOff>
      <xdr:row>58</xdr:row>
      <xdr:rowOff>78105</xdr:rowOff>
    </xdr:to>
    <xdr:sp macro="" textlink="">
      <xdr:nvSpPr>
        <xdr:cNvPr id="809" name="フローチャート: 判断 808"/>
        <xdr:cNvSpPr/>
      </xdr:nvSpPr>
      <xdr:spPr>
        <a:xfrm>
          <a:off x="19839940" y="9707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69215</xdr:rowOff>
    </xdr:from>
    <xdr:ext cx="466090" cy="258445"/>
    <xdr:sp macro="" textlink="">
      <xdr:nvSpPr>
        <xdr:cNvPr id="810" name="テキスト ボックス 809"/>
        <xdr:cNvSpPr txBox="1"/>
      </xdr:nvSpPr>
      <xdr:spPr>
        <a:xfrm>
          <a:off x="19660870" y="979614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56</xdr:row>
      <xdr:rowOff>94615</xdr:rowOff>
    </xdr:from>
    <xdr:to xmlns:xdr="http://schemas.openxmlformats.org/drawingml/2006/spreadsheetDrawing">
      <xdr:col>102</xdr:col>
      <xdr:colOff>114300</xdr:colOff>
      <xdr:row>56</xdr:row>
      <xdr:rowOff>102870</xdr:rowOff>
    </xdr:to>
    <xdr:cxnSp macro="">
      <xdr:nvCxnSpPr>
        <xdr:cNvPr id="811" name="直線コネクタ 810"/>
        <xdr:cNvCxnSpPr/>
      </xdr:nvCxnSpPr>
      <xdr:spPr>
        <a:xfrm>
          <a:off x="18163540" y="9486265"/>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146050</xdr:rowOff>
    </xdr:from>
    <xdr:to xmlns:xdr="http://schemas.openxmlformats.org/drawingml/2006/spreadsheetDrawing">
      <xdr:col>102</xdr:col>
      <xdr:colOff>165100</xdr:colOff>
      <xdr:row>58</xdr:row>
      <xdr:rowOff>76200</xdr:rowOff>
    </xdr:to>
    <xdr:sp macro="" textlink="">
      <xdr:nvSpPr>
        <xdr:cNvPr id="812" name="フローチャート: 判断 811"/>
        <xdr:cNvSpPr/>
      </xdr:nvSpPr>
      <xdr:spPr>
        <a:xfrm>
          <a:off x="18976340" y="9705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67310</xdr:rowOff>
    </xdr:from>
    <xdr:ext cx="466090" cy="259080"/>
    <xdr:sp macro="" textlink="">
      <xdr:nvSpPr>
        <xdr:cNvPr id="813" name="テキスト ボックス 812"/>
        <xdr:cNvSpPr txBox="1"/>
      </xdr:nvSpPr>
      <xdr:spPr>
        <a:xfrm>
          <a:off x="18797270" y="97942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126365</xdr:rowOff>
    </xdr:from>
    <xdr:to xmlns:xdr="http://schemas.openxmlformats.org/drawingml/2006/spreadsheetDrawing">
      <xdr:col>98</xdr:col>
      <xdr:colOff>38100</xdr:colOff>
      <xdr:row>58</xdr:row>
      <xdr:rowOff>56515</xdr:rowOff>
    </xdr:to>
    <xdr:sp macro="" textlink="">
      <xdr:nvSpPr>
        <xdr:cNvPr id="814" name="フローチャート: 判断 813"/>
        <xdr:cNvSpPr/>
      </xdr:nvSpPr>
      <xdr:spPr>
        <a:xfrm>
          <a:off x="18112740" y="968565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47625</xdr:rowOff>
    </xdr:from>
    <xdr:ext cx="466725" cy="258445"/>
    <xdr:sp macro="" textlink="">
      <xdr:nvSpPr>
        <xdr:cNvPr id="815" name="テキスト ボックス 814"/>
        <xdr:cNvSpPr txBox="1"/>
      </xdr:nvSpPr>
      <xdr:spPr>
        <a:xfrm>
          <a:off x="17933670" y="97745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1365" cy="259080"/>
    <xdr:sp macro="" textlink="">
      <xdr:nvSpPr>
        <xdr:cNvPr id="816" name="テキスト ボックス 815"/>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7" name="テキスト ボックス 816"/>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18" name="テキスト ボックス 817"/>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9" name="テキスト ボックス 818"/>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0" name="テキスト ボックス 819"/>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119380</xdr:rowOff>
    </xdr:from>
    <xdr:to xmlns:xdr="http://schemas.openxmlformats.org/drawingml/2006/spreadsheetDrawing">
      <xdr:col>116</xdr:col>
      <xdr:colOff>114300</xdr:colOff>
      <xdr:row>57</xdr:row>
      <xdr:rowOff>49530</xdr:rowOff>
    </xdr:to>
    <xdr:sp macro="" textlink="">
      <xdr:nvSpPr>
        <xdr:cNvPr id="821" name="楕円 820"/>
        <xdr:cNvSpPr/>
      </xdr:nvSpPr>
      <xdr:spPr>
        <a:xfrm>
          <a:off x="21521420" y="9511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55</xdr:row>
      <xdr:rowOff>142240</xdr:rowOff>
    </xdr:from>
    <xdr:ext cx="534670" cy="257810"/>
    <xdr:sp macro="" textlink="">
      <xdr:nvSpPr>
        <xdr:cNvPr id="822" name="貸付金該当値テキスト"/>
        <xdr:cNvSpPr txBox="1"/>
      </xdr:nvSpPr>
      <xdr:spPr>
        <a:xfrm>
          <a:off x="21623020" y="93662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55</xdr:row>
      <xdr:rowOff>121920</xdr:rowOff>
    </xdr:from>
    <xdr:to xmlns:xdr="http://schemas.openxmlformats.org/drawingml/2006/spreadsheetDrawing">
      <xdr:col>112</xdr:col>
      <xdr:colOff>38100</xdr:colOff>
      <xdr:row>56</xdr:row>
      <xdr:rowOff>52070</xdr:rowOff>
    </xdr:to>
    <xdr:sp macro="" textlink="">
      <xdr:nvSpPr>
        <xdr:cNvPr id="823" name="楕円 822"/>
        <xdr:cNvSpPr/>
      </xdr:nvSpPr>
      <xdr:spPr>
        <a:xfrm>
          <a:off x="20708620" y="93459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54</xdr:row>
      <xdr:rowOff>68580</xdr:rowOff>
    </xdr:from>
    <xdr:ext cx="530860" cy="258445"/>
    <xdr:sp macro="" textlink="">
      <xdr:nvSpPr>
        <xdr:cNvPr id="824" name="テキスト ボックス 823"/>
        <xdr:cNvSpPr txBox="1"/>
      </xdr:nvSpPr>
      <xdr:spPr>
        <a:xfrm>
          <a:off x="20497165" y="912495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56</xdr:row>
      <xdr:rowOff>64770</xdr:rowOff>
    </xdr:from>
    <xdr:to xmlns:xdr="http://schemas.openxmlformats.org/drawingml/2006/spreadsheetDrawing">
      <xdr:col>107</xdr:col>
      <xdr:colOff>101600</xdr:colOff>
      <xdr:row>56</xdr:row>
      <xdr:rowOff>166370</xdr:rowOff>
    </xdr:to>
    <xdr:sp macro="" textlink="">
      <xdr:nvSpPr>
        <xdr:cNvPr id="825" name="楕円 824"/>
        <xdr:cNvSpPr/>
      </xdr:nvSpPr>
      <xdr:spPr>
        <a:xfrm>
          <a:off x="1983994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55</xdr:row>
      <xdr:rowOff>11430</xdr:rowOff>
    </xdr:from>
    <xdr:ext cx="530860" cy="259080"/>
    <xdr:sp macro="" textlink="">
      <xdr:nvSpPr>
        <xdr:cNvPr id="826" name="テキスト ボックス 825"/>
        <xdr:cNvSpPr txBox="1"/>
      </xdr:nvSpPr>
      <xdr:spPr>
        <a:xfrm>
          <a:off x="19633565" y="92354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56</xdr:row>
      <xdr:rowOff>52070</xdr:rowOff>
    </xdr:from>
    <xdr:to xmlns:xdr="http://schemas.openxmlformats.org/drawingml/2006/spreadsheetDrawing">
      <xdr:col>102</xdr:col>
      <xdr:colOff>165100</xdr:colOff>
      <xdr:row>56</xdr:row>
      <xdr:rowOff>153035</xdr:rowOff>
    </xdr:to>
    <xdr:sp macro="" textlink="">
      <xdr:nvSpPr>
        <xdr:cNvPr id="827" name="楕円 826"/>
        <xdr:cNvSpPr/>
      </xdr:nvSpPr>
      <xdr:spPr>
        <a:xfrm>
          <a:off x="18976340" y="9443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54</xdr:row>
      <xdr:rowOff>167640</xdr:rowOff>
    </xdr:from>
    <xdr:ext cx="531495" cy="255905"/>
    <xdr:sp macro="" textlink="">
      <xdr:nvSpPr>
        <xdr:cNvPr id="828" name="テキスト ボックス 827"/>
        <xdr:cNvSpPr txBox="1"/>
      </xdr:nvSpPr>
      <xdr:spPr>
        <a:xfrm>
          <a:off x="18764885" y="92240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43815</xdr:rowOff>
    </xdr:from>
    <xdr:to xmlns:xdr="http://schemas.openxmlformats.org/drawingml/2006/spreadsheetDrawing">
      <xdr:col>98</xdr:col>
      <xdr:colOff>38100</xdr:colOff>
      <xdr:row>56</xdr:row>
      <xdr:rowOff>145415</xdr:rowOff>
    </xdr:to>
    <xdr:sp macro="" textlink="">
      <xdr:nvSpPr>
        <xdr:cNvPr id="829" name="楕円 828"/>
        <xdr:cNvSpPr/>
      </xdr:nvSpPr>
      <xdr:spPr>
        <a:xfrm>
          <a:off x="18112740" y="94354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54</xdr:row>
      <xdr:rowOff>161925</xdr:rowOff>
    </xdr:from>
    <xdr:ext cx="530860" cy="258445"/>
    <xdr:sp macro="" textlink="">
      <xdr:nvSpPr>
        <xdr:cNvPr id="830" name="テキスト ボックス 829"/>
        <xdr:cNvSpPr txBox="1"/>
      </xdr:nvSpPr>
      <xdr:spPr>
        <a:xfrm>
          <a:off x="17901285" y="92182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1" name="正方形/長方形 830"/>
        <xdr:cNvSpPr/>
      </xdr:nvSpPr>
      <xdr:spPr>
        <a:xfrm>
          <a:off x="1780032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140335</xdr:rowOff>
    </xdr:to>
    <xdr:sp macro="" textlink="">
      <xdr:nvSpPr>
        <xdr:cNvPr id="832" name="正方形/長方形 831"/>
        <xdr:cNvSpPr/>
      </xdr:nvSpPr>
      <xdr:spPr>
        <a:xfrm>
          <a:off x="17927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3" name="正方形/長方形 832"/>
        <xdr:cNvSpPr/>
      </xdr:nvSpPr>
      <xdr:spPr>
        <a:xfrm>
          <a:off x="17927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140335</xdr:rowOff>
    </xdr:to>
    <xdr:sp macro="" textlink="">
      <xdr:nvSpPr>
        <xdr:cNvPr id="834" name="正方形/長方形 833"/>
        <xdr:cNvSpPr/>
      </xdr:nvSpPr>
      <xdr:spPr>
        <a:xfrm>
          <a:off x="18912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5" name="正方形/長方形 834"/>
        <xdr:cNvSpPr/>
      </xdr:nvSpPr>
      <xdr:spPr>
        <a:xfrm>
          <a:off x="18912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140335</xdr:rowOff>
    </xdr:to>
    <xdr:sp macro="" textlink="">
      <xdr:nvSpPr>
        <xdr:cNvPr id="836" name="正方形/長方形 835"/>
        <xdr:cNvSpPr/>
      </xdr:nvSpPr>
      <xdr:spPr>
        <a:xfrm>
          <a:off x="2002536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7" name="正方形/長方形 836"/>
        <xdr:cNvSpPr/>
      </xdr:nvSpPr>
      <xdr:spPr>
        <a:xfrm>
          <a:off x="2002536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8" name="正方形/長方形 837"/>
        <xdr:cNvSpPr/>
      </xdr:nvSpPr>
      <xdr:spPr>
        <a:xfrm>
          <a:off x="1780032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6710" cy="222250"/>
    <xdr:sp macro="" textlink="">
      <xdr:nvSpPr>
        <xdr:cNvPr id="839" name="テキスト ボックス 838"/>
        <xdr:cNvSpPr txBox="1"/>
      </xdr:nvSpPr>
      <xdr:spPr>
        <a:xfrm>
          <a:off x="17767300" y="1124204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0" name="直線コネクタ 839"/>
        <xdr:cNvCxnSpPr/>
      </xdr:nvCxnSpPr>
      <xdr:spPr>
        <a:xfrm>
          <a:off x="1780032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5745" cy="255905"/>
    <xdr:sp macro="" textlink="">
      <xdr:nvSpPr>
        <xdr:cNvPr id="841" name="テキスト ボックス 840"/>
        <xdr:cNvSpPr txBox="1"/>
      </xdr:nvSpPr>
      <xdr:spPr>
        <a:xfrm>
          <a:off x="17561560" y="1352677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2" name="直線コネクタ 841"/>
        <xdr:cNvCxnSpPr/>
      </xdr:nvCxnSpPr>
      <xdr:spPr>
        <a:xfrm>
          <a:off x="1780032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8445"/>
    <xdr:sp macro="" textlink="">
      <xdr:nvSpPr>
        <xdr:cNvPr id="843" name="テキスト ボックス 842"/>
        <xdr:cNvSpPr txBox="1"/>
      </xdr:nvSpPr>
      <xdr:spPr>
        <a:xfrm>
          <a:off x="17284065" y="131533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4" name="直線コネクタ 843"/>
        <xdr:cNvCxnSpPr/>
      </xdr:nvCxnSpPr>
      <xdr:spPr>
        <a:xfrm>
          <a:off x="1780032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8445"/>
    <xdr:sp macro="" textlink="">
      <xdr:nvSpPr>
        <xdr:cNvPr id="845" name="テキスト ボックス 844"/>
        <xdr:cNvSpPr txBox="1"/>
      </xdr:nvSpPr>
      <xdr:spPr>
        <a:xfrm>
          <a:off x="17284065" y="12780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140335</xdr:rowOff>
    </xdr:from>
    <xdr:to xmlns:xdr="http://schemas.openxmlformats.org/drawingml/2006/spreadsheetDrawing">
      <xdr:col>120</xdr:col>
      <xdr:colOff>114300</xdr:colOff>
      <xdr:row>74</xdr:row>
      <xdr:rowOff>140335</xdr:rowOff>
    </xdr:to>
    <xdr:cxnSp macro="">
      <xdr:nvCxnSpPr>
        <xdr:cNvPr id="846" name="直線コネクタ 845"/>
        <xdr:cNvCxnSpPr/>
      </xdr:nvCxnSpPr>
      <xdr:spPr>
        <a:xfrm>
          <a:off x="1780032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167640</xdr:rowOff>
    </xdr:from>
    <xdr:ext cx="531495" cy="255905"/>
    <xdr:sp macro="" textlink="">
      <xdr:nvSpPr>
        <xdr:cNvPr id="847" name="テキスト ボックス 846"/>
        <xdr:cNvSpPr txBox="1"/>
      </xdr:nvSpPr>
      <xdr:spPr>
        <a:xfrm>
          <a:off x="17284065" y="124091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8" name="直線コネクタ 847"/>
        <xdr:cNvCxnSpPr/>
      </xdr:nvCxnSpPr>
      <xdr:spPr>
        <a:xfrm>
          <a:off x="1780032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9" name="テキスト ボックス 848"/>
        <xdr:cNvSpPr txBox="1"/>
      </xdr:nvSpPr>
      <xdr:spPr>
        <a:xfrm>
          <a:off x="17284065" y="12037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50" name="直線コネクタ 849"/>
        <xdr:cNvCxnSpPr/>
      </xdr:nvCxnSpPr>
      <xdr:spPr>
        <a:xfrm>
          <a:off x="1780032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2455" cy="258445"/>
    <xdr:sp macro="" textlink="">
      <xdr:nvSpPr>
        <xdr:cNvPr id="851" name="テキスト ボックス 850"/>
        <xdr:cNvSpPr txBox="1"/>
      </xdr:nvSpPr>
      <xdr:spPr>
        <a:xfrm>
          <a:off x="17225010" y="11663680"/>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2" name="直線コネクタ 851"/>
        <xdr:cNvCxnSpPr/>
      </xdr:nvCxnSpPr>
      <xdr:spPr>
        <a:xfrm>
          <a:off x="1780032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2455" cy="255270"/>
    <xdr:sp macro="" textlink="">
      <xdr:nvSpPr>
        <xdr:cNvPr id="853" name="テキスト ボックス 852"/>
        <xdr:cNvSpPr txBox="1"/>
      </xdr:nvSpPr>
      <xdr:spPr>
        <a:xfrm>
          <a:off x="17225010" y="1129030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4" name="繰出金グラフ枠"/>
        <xdr:cNvSpPr/>
      </xdr:nvSpPr>
      <xdr:spPr>
        <a:xfrm>
          <a:off x="1780032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158750</xdr:rowOff>
    </xdr:from>
    <xdr:to xmlns:xdr="http://schemas.openxmlformats.org/drawingml/2006/spreadsheetDrawing">
      <xdr:col>116</xdr:col>
      <xdr:colOff>62865</xdr:colOff>
      <xdr:row>79</xdr:row>
      <xdr:rowOff>12065</xdr:rowOff>
    </xdr:to>
    <xdr:cxnSp macro="">
      <xdr:nvCxnSpPr>
        <xdr:cNvPr id="855" name="直線コネクタ 854"/>
        <xdr:cNvCxnSpPr/>
      </xdr:nvCxnSpPr>
      <xdr:spPr>
        <a:xfrm flipV="1">
          <a:off x="21570315" y="11897360"/>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15875</xdr:rowOff>
    </xdr:from>
    <xdr:ext cx="534670" cy="258445"/>
    <xdr:sp macro="" textlink="">
      <xdr:nvSpPr>
        <xdr:cNvPr id="856" name="繰出金最小値テキスト"/>
        <xdr:cNvSpPr txBox="1"/>
      </xdr:nvSpPr>
      <xdr:spPr>
        <a:xfrm>
          <a:off x="21623020" y="132632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12065</xdr:rowOff>
    </xdr:from>
    <xdr:to xmlns:xdr="http://schemas.openxmlformats.org/drawingml/2006/spreadsheetDrawing">
      <xdr:col>116</xdr:col>
      <xdr:colOff>152400</xdr:colOff>
      <xdr:row>79</xdr:row>
      <xdr:rowOff>12065</xdr:rowOff>
    </xdr:to>
    <xdr:cxnSp macro="">
      <xdr:nvCxnSpPr>
        <xdr:cNvPr id="857" name="直線コネクタ 856"/>
        <xdr:cNvCxnSpPr/>
      </xdr:nvCxnSpPr>
      <xdr:spPr>
        <a:xfrm>
          <a:off x="21488400" y="132594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105410</xdr:rowOff>
    </xdr:from>
    <xdr:ext cx="534670" cy="258445"/>
    <xdr:sp macro="" textlink="">
      <xdr:nvSpPr>
        <xdr:cNvPr id="858" name="繰出金最大値テキスト"/>
        <xdr:cNvSpPr txBox="1"/>
      </xdr:nvSpPr>
      <xdr:spPr>
        <a:xfrm>
          <a:off x="21623020" y="116763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158750</xdr:rowOff>
    </xdr:from>
    <xdr:to xmlns:xdr="http://schemas.openxmlformats.org/drawingml/2006/spreadsheetDrawing">
      <xdr:col>116</xdr:col>
      <xdr:colOff>152400</xdr:colOff>
      <xdr:row>70</xdr:row>
      <xdr:rowOff>158750</xdr:rowOff>
    </xdr:to>
    <xdr:cxnSp macro="">
      <xdr:nvCxnSpPr>
        <xdr:cNvPr id="859" name="直線コネクタ 858"/>
        <xdr:cNvCxnSpPr/>
      </xdr:nvCxnSpPr>
      <xdr:spPr>
        <a:xfrm>
          <a:off x="21488400" y="118973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143510</xdr:rowOff>
    </xdr:from>
    <xdr:to xmlns:xdr="http://schemas.openxmlformats.org/drawingml/2006/spreadsheetDrawing">
      <xdr:col>116</xdr:col>
      <xdr:colOff>63500</xdr:colOff>
      <xdr:row>74</xdr:row>
      <xdr:rowOff>156210</xdr:rowOff>
    </xdr:to>
    <xdr:cxnSp macro="">
      <xdr:nvCxnSpPr>
        <xdr:cNvPr id="860" name="直線コネクタ 859"/>
        <xdr:cNvCxnSpPr/>
      </xdr:nvCxnSpPr>
      <xdr:spPr>
        <a:xfrm flipV="1">
          <a:off x="20759420" y="12552680"/>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22860</xdr:rowOff>
    </xdr:from>
    <xdr:ext cx="534670" cy="259080"/>
    <xdr:sp macro="" textlink="">
      <xdr:nvSpPr>
        <xdr:cNvPr id="861" name="繰出金平均値テキスト"/>
        <xdr:cNvSpPr txBox="1"/>
      </xdr:nvSpPr>
      <xdr:spPr>
        <a:xfrm>
          <a:off x="21623020" y="12767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44450</xdr:rowOff>
    </xdr:from>
    <xdr:to xmlns:xdr="http://schemas.openxmlformats.org/drawingml/2006/spreadsheetDrawing">
      <xdr:col>116</xdr:col>
      <xdr:colOff>114300</xdr:colOff>
      <xdr:row>76</xdr:row>
      <xdr:rowOff>146050</xdr:rowOff>
    </xdr:to>
    <xdr:sp macro="" textlink="">
      <xdr:nvSpPr>
        <xdr:cNvPr id="862" name="フローチャート: 判断 861"/>
        <xdr:cNvSpPr/>
      </xdr:nvSpPr>
      <xdr:spPr>
        <a:xfrm>
          <a:off x="21521420" y="1278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156210</xdr:rowOff>
    </xdr:from>
    <xdr:to xmlns:xdr="http://schemas.openxmlformats.org/drawingml/2006/spreadsheetDrawing">
      <xdr:col>111</xdr:col>
      <xdr:colOff>177800</xdr:colOff>
      <xdr:row>75</xdr:row>
      <xdr:rowOff>31750</xdr:rowOff>
    </xdr:to>
    <xdr:cxnSp macro="">
      <xdr:nvCxnSpPr>
        <xdr:cNvPr id="863" name="直線コネクタ 862"/>
        <xdr:cNvCxnSpPr/>
      </xdr:nvCxnSpPr>
      <xdr:spPr>
        <a:xfrm flipV="1">
          <a:off x="19890740" y="12565380"/>
          <a:ext cx="86868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60325</xdr:rowOff>
    </xdr:from>
    <xdr:to xmlns:xdr="http://schemas.openxmlformats.org/drawingml/2006/spreadsheetDrawing">
      <xdr:col>112</xdr:col>
      <xdr:colOff>38100</xdr:colOff>
      <xdr:row>76</xdr:row>
      <xdr:rowOff>161925</xdr:rowOff>
    </xdr:to>
    <xdr:sp macro="" textlink="">
      <xdr:nvSpPr>
        <xdr:cNvPr id="864" name="フローチャート: 判断 863"/>
        <xdr:cNvSpPr/>
      </xdr:nvSpPr>
      <xdr:spPr>
        <a:xfrm>
          <a:off x="20708620" y="128047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153035</xdr:rowOff>
    </xdr:from>
    <xdr:ext cx="530860" cy="259080"/>
    <xdr:sp macro="" textlink="">
      <xdr:nvSpPr>
        <xdr:cNvPr id="865" name="テキスト ボックス 864"/>
        <xdr:cNvSpPr txBox="1"/>
      </xdr:nvSpPr>
      <xdr:spPr>
        <a:xfrm>
          <a:off x="20497165" y="128974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31750</xdr:rowOff>
    </xdr:from>
    <xdr:to xmlns:xdr="http://schemas.openxmlformats.org/drawingml/2006/spreadsheetDrawing">
      <xdr:col>107</xdr:col>
      <xdr:colOff>50800</xdr:colOff>
      <xdr:row>75</xdr:row>
      <xdr:rowOff>78740</xdr:rowOff>
    </xdr:to>
    <xdr:cxnSp macro="">
      <xdr:nvCxnSpPr>
        <xdr:cNvPr id="866" name="直線コネクタ 865"/>
        <xdr:cNvCxnSpPr/>
      </xdr:nvCxnSpPr>
      <xdr:spPr>
        <a:xfrm flipV="1">
          <a:off x="19027140" y="12608560"/>
          <a:ext cx="8636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133985</xdr:rowOff>
    </xdr:from>
    <xdr:to xmlns:xdr="http://schemas.openxmlformats.org/drawingml/2006/spreadsheetDrawing">
      <xdr:col>107</xdr:col>
      <xdr:colOff>101600</xdr:colOff>
      <xdr:row>76</xdr:row>
      <xdr:rowOff>64135</xdr:rowOff>
    </xdr:to>
    <xdr:sp macro="" textlink="">
      <xdr:nvSpPr>
        <xdr:cNvPr id="867" name="フローチャート: 判断 866"/>
        <xdr:cNvSpPr/>
      </xdr:nvSpPr>
      <xdr:spPr>
        <a:xfrm>
          <a:off x="19839940" y="12710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55245</xdr:rowOff>
    </xdr:from>
    <xdr:ext cx="530860" cy="255270"/>
    <xdr:sp macro="" textlink="">
      <xdr:nvSpPr>
        <xdr:cNvPr id="868" name="テキスト ボックス 867"/>
        <xdr:cNvSpPr txBox="1"/>
      </xdr:nvSpPr>
      <xdr:spPr>
        <a:xfrm>
          <a:off x="19633565" y="127996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78740</xdr:rowOff>
    </xdr:from>
    <xdr:to xmlns:xdr="http://schemas.openxmlformats.org/drawingml/2006/spreadsheetDrawing">
      <xdr:col>102</xdr:col>
      <xdr:colOff>114300</xdr:colOff>
      <xdr:row>75</xdr:row>
      <xdr:rowOff>95885</xdr:rowOff>
    </xdr:to>
    <xdr:cxnSp macro="">
      <xdr:nvCxnSpPr>
        <xdr:cNvPr id="869" name="直線コネクタ 868"/>
        <xdr:cNvCxnSpPr/>
      </xdr:nvCxnSpPr>
      <xdr:spPr>
        <a:xfrm flipV="1">
          <a:off x="18163540" y="12655550"/>
          <a:ext cx="8636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111125</xdr:rowOff>
    </xdr:from>
    <xdr:to xmlns:xdr="http://schemas.openxmlformats.org/drawingml/2006/spreadsheetDrawing">
      <xdr:col>102</xdr:col>
      <xdr:colOff>165100</xdr:colOff>
      <xdr:row>76</xdr:row>
      <xdr:rowOff>41275</xdr:rowOff>
    </xdr:to>
    <xdr:sp macro="" textlink="">
      <xdr:nvSpPr>
        <xdr:cNvPr id="870" name="フローチャート: 判断 869"/>
        <xdr:cNvSpPr/>
      </xdr:nvSpPr>
      <xdr:spPr>
        <a:xfrm>
          <a:off x="18976340" y="12687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32385</xdr:rowOff>
    </xdr:from>
    <xdr:ext cx="531495" cy="255270"/>
    <xdr:sp macro="" textlink="">
      <xdr:nvSpPr>
        <xdr:cNvPr id="871" name="テキスト ボックス 870"/>
        <xdr:cNvSpPr txBox="1"/>
      </xdr:nvSpPr>
      <xdr:spPr>
        <a:xfrm>
          <a:off x="18764885" y="1277683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66675</xdr:rowOff>
    </xdr:from>
    <xdr:to xmlns:xdr="http://schemas.openxmlformats.org/drawingml/2006/spreadsheetDrawing">
      <xdr:col>98</xdr:col>
      <xdr:colOff>38100</xdr:colOff>
      <xdr:row>75</xdr:row>
      <xdr:rowOff>167640</xdr:rowOff>
    </xdr:to>
    <xdr:sp macro="" textlink="">
      <xdr:nvSpPr>
        <xdr:cNvPr id="872" name="フローチャート: 判断 871"/>
        <xdr:cNvSpPr/>
      </xdr:nvSpPr>
      <xdr:spPr>
        <a:xfrm>
          <a:off x="18112740" y="1264348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159385</xdr:rowOff>
    </xdr:from>
    <xdr:ext cx="530860" cy="257810"/>
    <xdr:sp macro="" textlink="">
      <xdr:nvSpPr>
        <xdr:cNvPr id="873" name="テキスト ボックス 872"/>
        <xdr:cNvSpPr txBox="1"/>
      </xdr:nvSpPr>
      <xdr:spPr>
        <a:xfrm>
          <a:off x="17901285" y="1273619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1365" cy="259080"/>
    <xdr:sp macro="" textlink="">
      <xdr:nvSpPr>
        <xdr:cNvPr id="874" name="テキスト ボックス 873"/>
        <xdr:cNvSpPr txBox="1"/>
      </xdr:nvSpPr>
      <xdr:spPr>
        <a:xfrm>
          <a:off x="213868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5" name="テキスト ボックス 874"/>
        <xdr:cNvSpPr txBox="1"/>
      </xdr:nvSpPr>
      <xdr:spPr>
        <a:xfrm>
          <a:off x="2057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1365" cy="259080"/>
    <xdr:sp macro="" textlink="">
      <xdr:nvSpPr>
        <xdr:cNvPr id="876" name="テキスト ボックス 875"/>
        <xdr:cNvSpPr txBox="1"/>
      </xdr:nvSpPr>
      <xdr:spPr>
        <a:xfrm>
          <a:off x="197053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7" name="テキスト ボックス 876"/>
        <xdr:cNvSpPr txBox="1"/>
      </xdr:nvSpPr>
      <xdr:spPr>
        <a:xfrm>
          <a:off x="188417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8" name="テキスト ボックス 877"/>
        <xdr:cNvSpPr txBox="1"/>
      </xdr:nvSpPr>
      <xdr:spPr>
        <a:xfrm>
          <a:off x="179781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92710</xdr:rowOff>
    </xdr:from>
    <xdr:to xmlns:xdr="http://schemas.openxmlformats.org/drawingml/2006/spreadsheetDrawing">
      <xdr:col>116</xdr:col>
      <xdr:colOff>114300</xdr:colOff>
      <xdr:row>75</xdr:row>
      <xdr:rowOff>22860</xdr:rowOff>
    </xdr:to>
    <xdr:sp macro="" textlink="">
      <xdr:nvSpPr>
        <xdr:cNvPr id="879" name="楕円 878"/>
        <xdr:cNvSpPr/>
      </xdr:nvSpPr>
      <xdr:spPr>
        <a:xfrm>
          <a:off x="21521420" y="12501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115570</xdr:rowOff>
    </xdr:from>
    <xdr:ext cx="534670" cy="259080"/>
    <xdr:sp macro="" textlink="">
      <xdr:nvSpPr>
        <xdr:cNvPr id="880" name="繰出金該当値テキスト"/>
        <xdr:cNvSpPr txBox="1"/>
      </xdr:nvSpPr>
      <xdr:spPr>
        <a:xfrm>
          <a:off x="21623020" y="12357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105410</xdr:rowOff>
    </xdr:from>
    <xdr:to xmlns:xdr="http://schemas.openxmlformats.org/drawingml/2006/spreadsheetDrawing">
      <xdr:col>112</xdr:col>
      <xdr:colOff>38100</xdr:colOff>
      <xdr:row>75</xdr:row>
      <xdr:rowOff>35560</xdr:rowOff>
    </xdr:to>
    <xdr:sp macro="" textlink="">
      <xdr:nvSpPr>
        <xdr:cNvPr id="881" name="楕円 880"/>
        <xdr:cNvSpPr/>
      </xdr:nvSpPr>
      <xdr:spPr>
        <a:xfrm>
          <a:off x="20708620" y="1251458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52070</xdr:rowOff>
    </xdr:from>
    <xdr:ext cx="530860" cy="255905"/>
    <xdr:sp macro="" textlink="">
      <xdr:nvSpPr>
        <xdr:cNvPr id="882" name="テキスト ボックス 881"/>
        <xdr:cNvSpPr txBox="1"/>
      </xdr:nvSpPr>
      <xdr:spPr>
        <a:xfrm>
          <a:off x="20497165" y="1229360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152400</xdr:rowOff>
    </xdr:from>
    <xdr:to xmlns:xdr="http://schemas.openxmlformats.org/drawingml/2006/spreadsheetDrawing">
      <xdr:col>107</xdr:col>
      <xdr:colOff>101600</xdr:colOff>
      <xdr:row>75</xdr:row>
      <xdr:rowOff>82550</xdr:rowOff>
    </xdr:to>
    <xdr:sp macro="" textlink="">
      <xdr:nvSpPr>
        <xdr:cNvPr id="883" name="楕円 882"/>
        <xdr:cNvSpPr/>
      </xdr:nvSpPr>
      <xdr:spPr>
        <a:xfrm>
          <a:off x="19839940" y="12561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99060</xdr:rowOff>
    </xdr:from>
    <xdr:ext cx="530860" cy="255905"/>
    <xdr:sp macro="" textlink="">
      <xdr:nvSpPr>
        <xdr:cNvPr id="884" name="テキスト ボックス 883"/>
        <xdr:cNvSpPr txBox="1"/>
      </xdr:nvSpPr>
      <xdr:spPr>
        <a:xfrm>
          <a:off x="19633565" y="1234059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28575</xdr:rowOff>
    </xdr:from>
    <xdr:to xmlns:xdr="http://schemas.openxmlformats.org/drawingml/2006/spreadsheetDrawing">
      <xdr:col>102</xdr:col>
      <xdr:colOff>165100</xdr:colOff>
      <xdr:row>75</xdr:row>
      <xdr:rowOff>129540</xdr:rowOff>
    </xdr:to>
    <xdr:sp macro="" textlink="">
      <xdr:nvSpPr>
        <xdr:cNvPr id="885" name="楕円 884"/>
        <xdr:cNvSpPr/>
      </xdr:nvSpPr>
      <xdr:spPr>
        <a:xfrm>
          <a:off x="18976340" y="126053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146050</xdr:rowOff>
    </xdr:from>
    <xdr:ext cx="531495" cy="255270"/>
    <xdr:sp macro="" textlink="">
      <xdr:nvSpPr>
        <xdr:cNvPr id="886" name="テキスト ボックス 885"/>
        <xdr:cNvSpPr txBox="1"/>
      </xdr:nvSpPr>
      <xdr:spPr>
        <a:xfrm>
          <a:off x="18764885" y="1238758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45085</xdr:rowOff>
    </xdr:from>
    <xdr:to xmlns:xdr="http://schemas.openxmlformats.org/drawingml/2006/spreadsheetDrawing">
      <xdr:col>98</xdr:col>
      <xdr:colOff>38100</xdr:colOff>
      <xdr:row>75</xdr:row>
      <xdr:rowOff>146685</xdr:rowOff>
    </xdr:to>
    <xdr:sp macro="" textlink="">
      <xdr:nvSpPr>
        <xdr:cNvPr id="887" name="楕円 886"/>
        <xdr:cNvSpPr/>
      </xdr:nvSpPr>
      <xdr:spPr>
        <a:xfrm>
          <a:off x="18112740" y="126218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163195</xdr:rowOff>
    </xdr:from>
    <xdr:ext cx="530860" cy="258445"/>
    <xdr:sp macro="" textlink="">
      <xdr:nvSpPr>
        <xdr:cNvPr id="888" name="テキスト ボックス 887"/>
        <xdr:cNvSpPr txBox="1"/>
      </xdr:nvSpPr>
      <xdr:spPr>
        <a:xfrm>
          <a:off x="17901285" y="124047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9" name="正方形/長方形 888"/>
        <xdr:cNvSpPr/>
      </xdr:nvSpPr>
      <xdr:spPr>
        <a:xfrm>
          <a:off x="1780032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140335</xdr:rowOff>
    </xdr:to>
    <xdr:sp macro="" textlink="">
      <xdr:nvSpPr>
        <xdr:cNvPr id="890" name="正方形/長方形 889"/>
        <xdr:cNvSpPr/>
      </xdr:nvSpPr>
      <xdr:spPr>
        <a:xfrm>
          <a:off x="17927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1" name="正方形/長方形 890"/>
        <xdr:cNvSpPr/>
      </xdr:nvSpPr>
      <xdr:spPr>
        <a:xfrm>
          <a:off x="17927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140335</xdr:rowOff>
    </xdr:to>
    <xdr:sp macro="" textlink="">
      <xdr:nvSpPr>
        <xdr:cNvPr id="892" name="正方形/長方形 891"/>
        <xdr:cNvSpPr/>
      </xdr:nvSpPr>
      <xdr:spPr>
        <a:xfrm>
          <a:off x="18912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3" name="正方形/長方形 892"/>
        <xdr:cNvSpPr/>
      </xdr:nvSpPr>
      <xdr:spPr>
        <a:xfrm>
          <a:off x="18912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140335</xdr:rowOff>
    </xdr:to>
    <xdr:sp macro="" textlink="">
      <xdr:nvSpPr>
        <xdr:cNvPr id="894" name="正方形/長方形 893"/>
        <xdr:cNvSpPr/>
      </xdr:nvSpPr>
      <xdr:spPr>
        <a:xfrm>
          <a:off x="2002536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5" name="正方形/長方形 894"/>
        <xdr:cNvSpPr/>
      </xdr:nvSpPr>
      <xdr:spPr>
        <a:xfrm>
          <a:off x="2002536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6" name="正方形/長方形 895"/>
        <xdr:cNvSpPr/>
      </xdr:nvSpPr>
      <xdr:spPr>
        <a:xfrm>
          <a:off x="1780032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6710" cy="222250"/>
    <xdr:sp macro="" textlink="">
      <xdr:nvSpPr>
        <xdr:cNvPr id="897" name="テキスト ボックス 896"/>
        <xdr:cNvSpPr txBox="1"/>
      </xdr:nvSpPr>
      <xdr:spPr>
        <a:xfrm>
          <a:off x="17767300" y="1459484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8" name="直線コネクタ 897"/>
        <xdr:cNvCxnSpPr/>
      </xdr:nvCxnSpPr>
      <xdr:spPr>
        <a:xfrm>
          <a:off x="1780032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25400</xdr:rowOff>
    </xdr:from>
    <xdr:to xmlns:xdr="http://schemas.openxmlformats.org/drawingml/2006/spreadsheetDrawing">
      <xdr:col>120</xdr:col>
      <xdr:colOff>114300</xdr:colOff>
      <xdr:row>98</xdr:row>
      <xdr:rowOff>25400</xdr:rowOff>
    </xdr:to>
    <xdr:cxnSp macro="">
      <xdr:nvCxnSpPr>
        <xdr:cNvPr id="899" name="直線コネクタ 898"/>
        <xdr:cNvCxnSpPr/>
      </xdr:nvCxnSpPr>
      <xdr:spPr>
        <a:xfrm>
          <a:off x="17800320" y="16484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54610</xdr:rowOff>
    </xdr:from>
    <xdr:ext cx="245745" cy="255270"/>
    <xdr:sp macro="" textlink="">
      <xdr:nvSpPr>
        <xdr:cNvPr id="900" name="テキスト ボックス 899"/>
        <xdr:cNvSpPr txBox="1"/>
      </xdr:nvSpPr>
      <xdr:spPr>
        <a:xfrm>
          <a:off x="17561560" y="1634236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1" name="直線コネクタ 900"/>
        <xdr:cNvCxnSpPr/>
      </xdr:nvCxnSpPr>
      <xdr:spPr>
        <a:xfrm>
          <a:off x="1780032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5745" cy="255270"/>
    <xdr:sp macro="" textlink="">
      <xdr:nvSpPr>
        <xdr:cNvPr id="902" name="テキスト ボックス 901"/>
        <xdr:cNvSpPr txBox="1"/>
      </xdr:nvSpPr>
      <xdr:spPr>
        <a:xfrm>
          <a:off x="17561560" y="1577086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82550</xdr:rowOff>
    </xdr:from>
    <xdr:to xmlns:xdr="http://schemas.openxmlformats.org/drawingml/2006/spreadsheetDrawing">
      <xdr:col>120</xdr:col>
      <xdr:colOff>114300</xdr:colOff>
      <xdr:row>91</xdr:row>
      <xdr:rowOff>82550</xdr:rowOff>
    </xdr:to>
    <xdr:cxnSp macro="">
      <xdr:nvCxnSpPr>
        <xdr:cNvPr id="903" name="直線コネクタ 902"/>
        <xdr:cNvCxnSpPr/>
      </xdr:nvCxnSpPr>
      <xdr:spPr>
        <a:xfrm>
          <a:off x="17800320" y="15341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90</xdr:row>
      <xdr:rowOff>111760</xdr:rowOff>
    </xdr:from>
    <xdr:ext cx="245745" cy="256540"/>
    <xdr:sp macro="" textlink="">
      <xdr:nvSpPr>
        <xdr:cNvPr id="904" name="テキスト ボックス 903"/>
        <xdr:cNvSpPr txBox="1"/>
      </xdr:nvSpPr>
      <xdr:spPr>
        <a:xfrm>
          <a:off x="17561560" y="15203170"/>
          <a:ext cx="2457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5" name="直線コネクタ 904"/>
        <xdr:cNvCxnSpPr/>
      </xdr:nvCxnSpPr>
      <xdr:spPr>
        <a:xfrm>
          <a:off x="1780032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5745" cy="255270"/>
    <xdr:sp macro="" textlink="">
      <xdr:nvSpPr>
        <xdr:cNvPr id="906" name="テキスト ボックス 905"/>
        <xdr:cNvSpPr txBox="1"/>
      </xdr:nvSpPr>
      <xdr:spPr>
        <a:xfrm>
          <a:off x="17561560" y="1464310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7" name="前年度繰上充用金グラフ枠"/>
        <xdr:cNvSpPr/>
      </xdr:nvSpPr>
      <xdr:spPr>
        <a:xfrm>
          <a:off x="1780032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25400</xdr:rowOff>
    </xdr:from>
    <xdr:to xmlns:xdr="http://schemas.openxmlformats.org/drawingml/2006/spreadsheetDrawing">
      <xdr:col>116</xdr:col>
      <xdr:colOff>62865</xdr:colOff>
      <xdr:row>98</xdr:row>
      <xdr:rowOff>25400</xdr:rowOff>
    </xdr:to>
    <xdr:cxnSp macro="">
      <xdr:nvCxnSpPr>
        <xdr:cNvPr id="908" name="直線コネクタ 907"/>
        <xdr:cNvCxnSpPr/>
      </xdr:nvCxnSpPr>
      <xdr:spPr>
        <a:xfrm>
          <a:off x="21570315" y="164846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9" name="前年度繰上充用金最小値テキスト"/>
        <xdr:cNvSpPr txBox="1"/>
      </xdr:nvSpPr>
      <xdr:spPr>
        <a:xfrm>
          <a:off x="21623020" y="16526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25400</xdr:rowOff>
    </xdr:from>
    <xdr:to xmlns:xdr="http://schemas.openxmlformats.org/drawingml/2006/spreadsheetDrawing">
      <xdr:col>116</xdr:col>
      <xdr:colOff>152400</xdr:colOff>
      <xdr:row>98</xdr:row>
      <xdr:rowOff>25400</xdr:rowOff>
    </xdr:to>
    <xdr:cxnSp macro="">
      <xdr:nvCxnSpPr>
        <xdr:cNvPr id="910" name="直線コネクタ 909"/>
        <xdr:cNvCxnSpPr/>
      </xdr:nvCxnSpPr>
      <xdr:spPr>
        <a:xfrm>
          <a:off x="21488400" y="164846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96</xdr:row>
      <xdr:rowOff>67310</xdr:rowOff>
    </xdr:from>
    <xdr:ext cx="249555" cy="259080"/>
    <xdr:sp macro="" textlink="">
      <xdr:nvSpPr>
        <xdr:cNvPr id="911" name="前年度繰上充用金最大値テキスト"/>
        <xdr:cNvSpPr txBox="1"/>
      </xdr:nvSpPr>
      <xdr:spPr>
        <a:xfrm>
          <a:off x="21623020" y="161836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25400</xdr:rowOff>
    </xdr:from>
    <xdr:to xmlns:xdr="http://schemas.openxmlformats.org/drawingml/2006/spreadsheetDrawing">
      <xdr:col>116</xdr:col>
      <xdr:colOff>152400</xdr:colOff>
      <xdr:row>98</xdr:row>
      <xdr:rowOff>25400</xdr:rowOff>
    </xdr:to>
    <xdr:cxnSp macro="">
      <xdr:nvCxnSpPr>
        <xdr:cNvPr id="912" name="直線コネクタ 911"/>
        <xdr:cNvCxnSpPr/>
      </xdr:nvCxnSpPr>
      <xdr:spPr>
        <a:xfrm>
          <a:off x="21488400" y="164846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25400</xdr:rowOff>
    </xdr:from>
    <xdr:to xmlns:xdr="http://schemas.openxmlformats.org/drawingml/2006/spreadsheetDrawing">
      <xdr:col>116</xdr:col>
      <xdr:colOff>63500</xdr:colOff>
      <xdr:row>98</xdr:row>
      <xdr:rowOff>25400</xdr:rowOff>
    </xdr:to>
    <xdr:cxnSp macro="">
      <xdr:nvCxnSpPr>
        <xdr:cNvPr id="913" name="直線コネクタ 912"/>
        <xdr:cNvCxnSpPr/>
      </xdr:nvCxnSpPr>
      <xdr:spPr>
        <a:xfrm>
          <a:off x="20759420" y="164846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14" name="前年度繰上充用金平均値テキスト"/>
        <xdr:cNvSpPr txBox="1"/>
      </xdr:nvSpPr>
      <xdr:spPr>
        <a:xfrm>
          <a:off x="21623020" y="164122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97</xdr:row>
      <xdr:rowOff>146050</xdr:rowOff>
    </xdr:from>
    <xdr:to xmlns:xdr="http://schemas.openxmlformats.org/drawingml/2006/spreadsheetDrawing">
      <xdr:col>116</xdr:col>
      <xdr:colOff>114300</xdr:colOff>
      <xdr:row>98</xdr:row>
      <xdr:rowOff>76200</xdr:rowOff>
    </xdr:to>
    <xdr:sp macro="" textlink="">
      <xdr:nvSpPr>
        <xdr:cNvPr id="915" name="フローチャート: 判断 914"/>
        <xdr:cNvSpPr/>
      </xdr:nvSpPr>
      <xdr:spPr>
        <a:xfrm>
          <a:off x="21521420" y="1643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25400</xdr:rowOff>
    </xdr:from>
    <xdr:to xmlns:xdr="http://schemas.openxmlformats.org/drawingml/2006/spreadsheetDrawing">
      <xdr:col>111</xdr:col>
      <xdr:colOff>177800</xdr:colOff>
      <xdr:row>98</xdr:row>
      <xdr:rowOff>25400</xdr:rowOff>
    </xdr:to>
    <xdr:cxnSp macro="">
      <xdr:nvCxnSpPr>
        <xdr:cNvPr id="916" name="直線コネクタ 915"/>
        <xdr:cNvCxnSpPr/>
      </xdr:nvCxnSpPr>
      <xdr:spPr>
        <a:xfrm>
          <a:off x="19890740" y="164846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97</xdr:row>
      <xdr:rowOff>146050</xdr:rowOff>
    </xdr:from>
    <xdr:to xmlns:xdr="http://schemas.openxmlformats.org/drawingml/2006/spreadsheetDrawing">
      <xdr:col>112</xdr:col>
      <xdr:colOff>38100</xdr:colOff>
      <xdr:row>98</xdr:row>
      <xdr:rowOff>76200</xdr:rowOff>
    </xdr:to>
    <xdr:sp macro="" textlink="">
      <xdr:nvSpPr>
        <xdr:cNvPr id="917" name="フローチャート: 判断 916"/>
        <xdr:cNvSpPr/>
      </xdr:nvSpPr>
      <xdr:spPr>
        <a:xfrm>
          <a:off x="20708620" y="164338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98</xdr:row>
      <xdr:rowOff>67310</xdr:rowOff>
    </xdr:from>
    <xdr:ext cx="245745" cy="259080"/>
    <xdr:sp macro="" textlink="">
      <xdr:nvSpPr>
        <xdr:cNvPr id="918" name="テキスト ボックス 917"/>
        <xdr:cNvSpPr txBox="1"/>
      </xdr:nvSpPr>
      <xdr:spPr>
        <a:xfrm>
          <a:off x="20634960" y="165265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25400</xdr:rowOff>
    </xdr:from>
    <xdr:to xmlns:xdr="http://schemas.openxmlformats.org/drawingml/2006/spreadsheetDrawing">
      <xdr:col>107</xdr:col>
      <xdr:colOff>50800</xdr:colOff>
      <xdr:row>98</xdr:row>
      <xdr:rowOff>25400</xdr:rowOff>
    </xdr:to>
    <xdr:cxnSp macro="">
      <xdr:nvCxnSpPr>
        <xdr:cNvPr id="919" name="直線コネクタ 918"/>
        <xdr:cNvCxnSpPr/>
      </xdr:nvCxnSpPr>
      <xdr:spPr>
        <a:xfrm>
          <a:off x="19027140" y="164846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97</xdr:row>
      <xdr:rowOff>146050</xdr:rowOff>
    </xdr:from>
    <xdr:to xmlns:xdr="http://schemas.openxmlformats.org/drawingml/2006/spreadsheetDrawing">
      <xdr:col>107</xdr:col>
      <xdr:colOff>101600</xdr:colOff>
      <xdr:row>98</xdr:row>
      <xdr:rowOff>76200</xdr:rowOff>
    </xdr:to>
    <xdr:sp macro="" textlink="">
      <xdr:nvSpPr>
        <xdr:cNvPr id="920" name="フローチャート: 判断 919"/>
        <xdr:cNvSpPr/>
      </xdr:nvSpPr>
      <xdr:spPr>
        <a:xfrm>
          <a:off x="19839940" y="1643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98</xdr:row>
      <xdr:rowOff>67310</xdr:rowOff>
    </xdr:from>
    <xdr:ext cx="246380" cy="259080"/>
    <xdr:sp macro="" textlink="">
      <xdr:nvSpPr>
        <xdr:cNvPr id="921" name="テキスト ボックス 920"/>
        <xdr:cNvSpPr txBox="1"/>
      </xdr:nvSpPr>
      <xdr:spPr>
        <a:xfrm>
          <a:off x="19771360" y="165265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25400</xdr:rowOff>
    </xdr:from>
    <xdr:to xmlns:xdr="http://schemas.openxmlformats.org/drawingml/2006/spreadsheetDrawing">
      <xdr:col>102</xdr:col>
      <xdr:colOff>114300</xdr:colOff>
      <xdr:row>98</xdr:row>
      <xdr:rowOff>25400</xdr:rowOff>
    </xdr:to>
    <xdr:cxnSp macro="">
      <xdr:nvCxnSpPr>
        <xdr:cNvPr id="922" name="直線コネクタ 921"/>
        <xdr:cNvCxnSpPr/>
      </xdr:nvCxnSpPr>
      <xdr:spPr>
        <a:xfrm>
          <a:off x="18163540" y="164846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97</xdr:row>
      <xdr:rowOff>146050</xdr:rowOff>
    </xdr:from>
    <xdr:to xmlns:xdr="http://schemas.openxmlformats.org/drawingml/2006/spreadsheetDrawing">
      <xdr:col>102</xdr:col>
      <xdr:colOff>165100</xdr:colOff>
      <xdr:row>98</xdr:row>
      <xdr:rowOff>76200</xdr:rowOff>
    </xdr:to>
    <xdr:sp macro="" textlink="">
      <xdr:nvSpPr>
        <xdr:cNvPr id="923" name="フローチャート: 判断 922"/>
        <xdr:cNvSpPr/>
      </xdr:nvSpPr>
      <xdr:spPr>
        <a:xfrm>
          <a:off x="18976340" y="1643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98</xdr:row>
      <xdr:rowOff>67310</xdr:rowOff>
    </xdr:from>
    <xdr:ext cx="246380" cy="259080"/>
    <xdr:sp macro="" textlink="">
      <xdr:nvSpPr>
        <xdr:cNvPr id="924" name="テキスト ボックス 923"/>
        <xdr:cNvSpPr txBox="1"/>
      </xdr:nvSpPr>
      <xdr:spPr>
        <a:xfrm>
          <a:off x="18907760" y="165265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91</xdr:row>
      <xdr:rowOff>31750</xdr:rowOff>
    </xdr:from>
    <xdr:to xmlns:xdr="http://schemas.openxmlformats.org/drawingml/2006/spreadsheetDrawing">
      <xdr:col>98</xdr:col>
      <xdr:colOff>38100</xdr:colOff>
      <xdr:row>91</xdr:row>
      <xdr:rowOff>133350</xdr:rowOff>
    </xdr:to>
    <xdr:sp macro="" textlink="">
      <xdr:nvSpPr>
        <xdr:cNvPr id="925" name="フローチャート: 判断 924"/>
        <xdr:cNvSpPr/>
      </xdr:nvSpPr>
      <xdr:spPr>
        <a:xfrm>
          <a:off x="18112740" y="152908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89</xdr:row>
      <xdr:rowOff>149860</xdr:rowOff>
    </xdr:from>
    <xdr:ext cx="245745" cy="259080"/>
    <xdr:sp macro="" textlink="">
      <xdr:nvSpPr>
        <xdr:cNvPr id="926" name="テキスト ボックス 925"/>
        <xdr:cNvSpPr txBox="1"/>
      </xdr:nvSpPr>
      <xdr:spPr>
        <a:xfrm>
          <a:off x="18039080" y="1507363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1365" cy="259080"/>
    <xdr:sp macro="" textlink="">
      <xdr:nvSpPr>
        <xdr:cNvPr id="927" name="テキスト ボックス 926"/>
        <xdr:cNvSpPr txBox="1"/>
      </xdr:nvSpPr>
      <xdr:spPr>
        <a:xfrm>
          <a:off x="21386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8" name="テキスト ボックス 927"/>
        <xdr:cNvSpPr txBox="1"/>
      </xdr:nvSpPr>
      <xdr:spPr>
        <a:xfrm>
          <a:off x="2057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929" name="テキスト ボックス 928"/>
        <xdr:cNvSpPr txBox="1"/>
      </xdr:nvSpPr>
      <xdr:spPr>
        <a:xfrm>
          <a:off x="197053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0" name="テキスト ボックス 929"/>
        <xdr:cNvSpPr txBox="1"/>
      </xdr:nvSpPr>
      <xdr:spPr>
        <a:xfrm>
          <a:off x="188417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1" name="テキスト ボックス 930"/>
        <xdr:cNvSpPr txBox="1"/>
      </xdr:nvSpPr>
      <xdr:spPr>
        <a:xfrm>
          <a:off x="179781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97</xdr:row>
      <xdr:rowOff>146050</xdr:rowOff>
    </xdr:from>
    <xdr:to xmlns:xdr="http://schemas.openxmlformats.org/drawingml/2006/spreadsheetDrawing">
      <xdr:col>116</xdr:col>
      <xdr:colOff>114300</xdr:colOff>
      <xdr:row>98</xdr:row>
      <xdr:rowOff>76200</xdr:rowOff>
    </xdr:to>
    <xdr:sp macro="" textlink="">
      <xdr:nvSpPr>
        <xdr:cNvPr id="932" name="楕円 931"/>
        <xdr:cNvSpPr/>
      </xdr:nvSpPr>
      <xdr:spPr>
        <a:xfrm>
          <a:off x="21521420" y="164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33" name="前年度繰上充用金該当値テキスト"/>
        <xdr:cNvSpPr txBox="1"/>
      </xdr:nvSpPr>
      <xdr:spPr>
        <a:xfrm>
          <a:off x="2162302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97</xdr:row>
      <xdr:rowOff>146050</xdr:rowOff>
    </xdr:from>
    <xdr:to xmlns:xdr="http://schemas.openxmlformats.org/drawingml/2006/spreadsheetDrawing">
      <xdr:col>112</xdr:col>
      <xdr:colOff>38100</xdr:colOff>
      <xdr:row>98</xdr:row>
      <xdr:rowOff>76200</xdr:rowOff>
    </xdr:to>
    <xdr:sp macro="" textlink="">
      <xdr:nvSpPr>
        <xdr:cNvPr id="934" name="楕円 933"/>
        <xdr:cNvSpPr/>
      </xdr:nvSpPr>
      <xdr:spPr>
        <a:xfrm>
          <a:off x="20708620" y="164338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96</xdr:row>
      <xdr:rowOff>92710</xdr:rowOff>
    </xdr:from>
    <xdr:ext cx="245745" cy="259080"/>
    <xdr:sp macro="" textlink="">
      <xdr:nvSpPr>
        <xdr:cNvPr id="935" name="テキスト ボックス 934"/>
        <xdr:cNvSpPr txBox="1"/>
      </xdr:nvSpPr>
      <xdr:spPr>
        <a:xfrm>
          <a:off x="20634960" y="162090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97</xdr:row>
      <xdr:rowOff>146050</xdr:rowOff>
    </xdr:from>
    <xdr:to xmlns:xdr="http://schemas.openxmlformats.org/drawingml/2006/spreadsheetDrawing">
      <xdr:col>107</xdr:col>
      <xdr:colOff>101600</xdr:colOff>
      <xdr:row>98</xdr:row>
      <xdr:rowOff>76200</xdr:rowOff>
    </xdr:to>
    <xdr:sp macro="" textlink="">
      <xdr:nvSpPr>
        <xdr:cNvPr id="936" name="楕円 935"/>
        <xdr:cNvSpPr/>
      </xdr:nvSpPr>
      <xdr:spPr>
        <a:xfrm>
          <a:off x="19839940" y="164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96</xdr:row>
      <xdr:rowOff>92710</xdr:rowOff>
    </xdr:from>
    <xdr:ext cx="246380" cy="259080"/>
    <xdr:sp macro="" textlink="">
      <xdr:nvSpPr>
        <xdr:cNvPr id="937" name="テキスト ボックス 936"/>
        <xdr:cNvSpPr txBox="1"/>
      </xdr:nvSpPr>
      <xdr:spPr>
        <a:xfrm>
          <a:off x="19771360" y="162090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97</xdr:row>
      <xdr:rowOff>146050</xdr:rowOff>
    </xdr:from>
    <xdr:to xmlns:xdr="http://schemas.openxmlformats.org/drawingml/2006/spreadsheetDrawing">
      <xdr:col>102</xdr:col>
      <xdr:colOff>165100</xdr:colOff>
      <xdr:row>98</xdr:row>
      <xdr:rowOff>76200</xdr:rowOff>
    </xdr:to>
    <xdr:sp macro="" textlink="">
      <xdr:nvSpPr>
        <xdr:cNvPr id="938" name="楕円 937"/>
        <xdr:cNvSpPr/>
      </xdr:nvSpPr>
      <xdr:spPr>
        <a:xfrm>
          <a:off x="18976340" y="164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96</xdr:row>
      <xdr:rowOff>92710</xdr:rowOff>
    </xdr:from>
    <xdr:ext cx="246380" cy="259080"/>
    <xdr:sp macro="" textlink="">
      <xdr:nvSpPr>
        <xdr:cNvPr id="939" name="テキスト ボックス 938"/>
        <xdr:cNvSpPr txBox="1"/>
      </xdr:nvSpPr>
      <xdr:spPr>
        <a:xfrm>
          <a:off x="18907760" y="162090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97</xdr:row>
      <xdr:rowOff>146050</xdr:rowOff>
    </xdr:from>
    <xdr:to xmlns:xdr="http://schemas.openxmlformats.org/drawingml/2006/spreadsheetDrawing">
      <xdr:col>98</xdr:col>
      <xdr:colOff>38100</xdr:colOff>
      <xdr:row>98</xdr:row>
      <xdr:rowOff>76200</xdr:rowOff>
    </xdr:to>
    <xdr:sp macro="" textlink="">
      <xdr:nvSpPr>
        <xdr:cNvPr id="940" name="楕円 939"/>
        <xdr:cNvSpPr/>
      </xdr:nvSpPr>
      <xdr:spPr>
        <a:xfrm>
          <a:off x="18112740" y="164338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98</xdr:row>
      <xdr:rowOff>67310</xdr:rowOff>
    </xdr:from>
    <xdr:ext cx="245745" cy="259080"/>
    <xdr:sp macro="" textlink="">
      <xdr:nvSpPr>
        <xdr:cNvPr id="941" name="テキスト ボックス 940"/>
        <xdr:cNvSpPr txBox="1"/>
      </xdr:nvSpPr>
      <xdr:spPr>
        <a:xfrm>
          <a:off x="18039080" y="165265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2" name="正方形/長方形 941"/>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3" name="正方形/長方形 942"/>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4" name="テキスト ボックス 943"/>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3年度において、類似団体平均値と比較して高い水準にある項目は、人件費、維持補修費、扶助費、普通建設事業費、貸付金、積立金、繰出金となっている。このうち人件費については、組織の広域化が図られていない消防分野や、人口規模の割に小中学校の学校数が多く、整理統合が進んでいない教育分野において職員数が多くなっており、これらの課題解決に向けて検討を進めている。維持補修費は、降雪量により除排雪経費が大きく増減となるが、令和3年度は平年以上の降雪となったため、類似団体と比較し高い水準となっている。また、扶助費は、人口減少が進む当市にとって、子育て支援の拡充により人口減少対策を講じていることから、どうしても経費が他団体と比較し高い水準となる傾向にある。また、国の施策により子育て分野における社会保障の充実が今後ますます進むものと見込まれることから、市単独で実施している施策についても、改めて的確な効果検証のもと、その施策の在り方を見つめ直すことが必要となっている。貸付金は、制度融資にかかる金融機関への預託金であり、</a:t>
          </a:r>
          <a:r>
            <a:rPr kumimoji="1" lang="ja-JP" altLang="en-US" sz="1300">
              <a:solidFill>
                <a:schemeClr val="dk1"/>
              </a:solidFill>
              <a:effectLst/>
              <a:latin typeface="ＭＳ Ｐゴシック"/>
              <a:ea typeface="ＭＳ Ｐゴシック"/>
              <a:cs typeface="+mn-cs"/>
            </a:rPr>
            <a:t>同じ年度内に返済されることから決算に与える影響は少ない。</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22,144
21,911
253.88
14,397,133
13,931,945
436,302
7,370,752
12,552,658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58.0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270"/>
    <xdr:sp macro="" textlink="">
      <xdr:nvSpPr>
        <xdr:cNvPr id="30" name="テキスト ボックス 29"/>
        <xdr:cNvSpPr txBox="1"/>
      </xdr:nvSpPr>
      <xdr:spPr>
        <a:xfrm>
          <a:off x="683260" y="311023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5905"/>
    <xdr:sp macro="" textlink="">
      <xdr:nvSpPr>
        <xdr:cNvPr id="31" name="テキスト ボックス 30"/>
        <xdr:cNvSpPr txBox="1"/>
      </xdr:nvSpPr>
      <xdr:spPr>
        <a:xfrm>
          <a:off x="683260" y="342011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710" cy="222250"/>
    <xdr:sp macro="" textlink="">
      <xdr:nvSpPr>
        <xdr:cNvPr id="40" name="テキスト ボックス 39"/>
        <xdr:cNvSpPr txBox="1"/>
      </xdr:nvSpPr>
      <xdr:spPr>
        <a:xfrm>
          <a:off x="708660" y="453644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4185" cy="255905"/>
    <xdr:sp macro="" textlink="">
      <xdr:nvSpPr>
        <xdr:cNvPr id="42" name="テキスト ボックス 41"/>
        <xdr:cNvSpPr txBox="1"/>
      </xdr:nvSpPr>
      <xdr:spPr>
        <a:xfrm>
          <a:off x="289560" y="68211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4168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4185" cy="258445"/>
    <xdr:sp macro="" textlink="">
      <xdr:nvSpPr>
        <xdr:cNvPr id="44" name="テキスト ボックス 43"/>
        <xdr:cNvSpPr txBox="1"/>
      </xdr:nvSpPr>
      <xdr:spPr>
        <a:xfrm>
          <a:off x="289560" y="6502400"/>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4168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4185" cy="255270"/>
    <xdr:sp macro="" textlink="">
      <xdr:nvSpPr>
        <xdr:cNvPr id="46" name="テキスト ボックス 45"/>
        <xdr:cNvSpPr txBox="1"/>
      </xdr:nvSpPr>
      <xdr:spPr>
        <a:xfrm>
          <a:off x="289560" y="6182995"/>
          <a:ext cx="4641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41680" y="60032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64185" cy="259080"/>
    <xdr:sp macro="" textlink="">
      <xdr:nvSpPr>
        <xdr:cNvPr id="48" name="テキスト ボックス 47"/>
        <xdr:cNvSpPr txBox="1"/>
      </xdr:nvSpPr>
      <xdr:spPr>
        <a:xfrm>
          <a:off x="289560" y="58642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4168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64185" cy="255905"/>
    <xdr:sp macro="" textlink="">
      <xdr:nvSpPr>
        <xdr:cNvPr id="50" name="テキスト ボックス 49"/>
        <xdr:cNvSpPr txBox="1"/>
      </xdr:nvSpPr>
      <xdr:spPr>
        <a:xfrm>
          <a:off x="289560" y="554228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4168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64185" cy="258445"/>
    <xdr:sp macro="" textlink="">
      <xdr:nvSpPr>
        <xdr:cNvPr id="52" name="テキスト ボックス 51"/>
        <xdr:cNvSpPr txBox="1"/>
      </xdr:nvSpPr>
      <xdr:spPr>
        <a:xfrm>
          <a:off x="289560" y="522287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4168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64185" cy="259080"/>
    <xdr:sp macro="" textlink="">
      <xdr:nvSpPr>
        <xdr:cNvPr id="54" name="テキスト ボックス 53"/>
        <xdr:cNvSpPr txBox="1"/>
      </xdr:nvSpPr>
      <xdr:spPr>
        <a:xfrm>
          <a:off x="289560" y="49034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4185" cy="255270"/>
    <xdr:sp macro="" textlink="">
      <xdr:nvSpPr>
        <xdr:cNvPr id="56" name="テキスト ボックス 55"/>
        <xdr:cNvSpPr txBox="1"/>
      </xdr:nvSpPr>
      <xdr:spPr>
        <a:xfrm>
          <a:off x="289560" y="4584700"/>
          <a:ext cx="4641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76835</xdr:rowOff>
    </xdr:from>
    <xdr:to xmlns:xdr="http://schemas.openxmlformats.org/drawingml/2006/spreadsheetDrawing">
      <xdr:col>24</xdr:col>
      <xdr:colOff>62865</xdr:colOff>
      <xdr:row>39</xdr:row>
      <xdr:rowOff>76835</xdr:rowOff>
    </xdr:to>
    <xdr:cxnSp macro="">
      <xdr:nvCxnSpPr>
        <xdr:cNvPr id="58" name="直線コネクタ 57"/>
        <xdr:cNvCxnSpPr/>
      </xdr:nvCxnSpPr>
      <xdr:spPr>
        <a:xfrm flipV="1">
          <a:off x="4511675" y="5109845"/>
          <a:ext cx="127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80645</xdr:rowOff>
    </xdr:from>
    <xdr:ext cx="469900" cy="259080"/>
    <xdr:sp macro="" textlink="">
      <xdr:nvSpPr>
        <xdr:cNvPr id="59" name="議会費最小値テキスト"/>
        <xdr:cNvSpPr txBox="1"/>
      </xdr:nvSpPr>
      <xdr:spPr>
        <a:xfrm>
          <a:off x="4564380" y="6622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76835</xdr:rowOff>
    </xdr:from>
    <xdr:to xmlns:xdr="http://schemas.openxmlformats.org/drawingml/2006/spreadsheetDrawing">
      <xdr:col>24</xdr:col>
      <xdr:colOff>152400</xdr:colOff>
      <xdr:row>39</xdr:row>
      <xdr:rowOff>76835</xdr:rowOff>
    </xdr:to>
    <xdr:cxnSp macro="">
      <xdr:nvCxnSpPr>
        <xdr:cNvPr id="60" name="直線コネクタ 59"/>
        <xdr:cNvCxnSpPr/>
      </xdr:nvCxnSpPr>
      <xdr:spPr>
        <a:xfrm>
          <a:off x="4429760" y="66186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23495</xdr:rowOff>
    </xdr:from>
    <xdr:ext cx="469900" cy="259080"/>
    <xdr:sp macro="" textlink="">
      <xdr:nvSpPr>
        <xdr:cNvPr id="61" name="議会費最大値テキスト"/>
        <xdr:cNvSpPr txBox="1"/>
      </xdr:nvSpPr>
      <xdr:spPr>
        <a:xfrm>
          <a:off x="4564380" y="4888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7,792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76835</xdr:rowOff>
    </xdr:from>
    <xdr:to xmlns:xdr="http://schemas.openxmlformats.org/drawingml/2006/spreadsheetDrawing">
      <xdr:col>24</xdr:col>
      <xdr:colOff>152400</xdr:colOff>
      <xdr:row>30</xdr:row>
      <xdr:rowOff>76835</xdr:rowOff>
    </xdr:to>
    <xdr:cxnSp macro="">
      <xdr:nvCxnSpPr>
        <xdr:cNvPr id="62" name="直線コネクタ 61"/>
        <xdr:cNvCxnSpPr/>
      </xdr:nvCxnSpPr>
      <xdr:spPr>
        <a:xfrm>
          <a:off x="4429760" y="51098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31</xdr:row>
      <xdr:rowOff>167640</xdr:rowOff>
    </xdr:from>
    <xdr:to xmlns:xdr="http://schemas.openxmlformats.org/drawingml/2006/spreadsheetDrawing">
      <xdr:col>24</xdr:col>
      <xdr:colOff>63500</xdr:colOff>
      <xdr:row>32</xdr:row>
      <xdr:rowOff>28575</xdr:rowOff>
    </xdr:to>
    <xdr:cxnSp macro="">
      <xdr:nvCxnSpPr>
        <xdr:cNvPr id="63" name="直線コネクタ 62"/>
        <xdr:cNvCxnSpPr/>
      </xdr:nvCxnSpPr>
      <xdr:spPr>
        <a:xfrm flipV="1">
          <a:off x="3700780" y="5368290"/>
          <a:ext cx="8128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12065</xdr:rowOff>
    </xdr:from>
    <xdr:ext cx="469900" cy="258445"/>
    <xdr:sp macro="" textlink="">
      <xdr:nvSpPr>
        <xdr:cNvPr id="64" name="議会費平均値テキスト"/>
        <xdr:cNvSpPr txBox="1"/>
      </xdr:nvSpPr>
      <xdr:spPr>
        <a:xfrm>
          <a:off x="4564380" y="60509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33655</xdr:rowOff>
    </xdr:from>
    <xdr:to xmlns:xdr="http://schemas.openxmlformats.org/drawingml/2006/spreadsheetDrawing">
      <xdr:col>24</xdr:col>
      <xdr:colOff>114300</xdr:colOff>
      <xdr:row>36</xdr:row>
      <xdr:rowOff>135255</xdr:rowOff>
    </xdr:to>
    <xdr:sp macro="" textlink="">
      <xdr:nvSpPr>
        <xdr:cNvPr id="65" name="フローチャート: 判断 64"/>
        <xdr:cNvSpPr/>
      </xdr:nvSpPr>
      <xdr:spPr>
        <a:xfrm>
          <a:off x="4462780" y="607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28575</xdr:rowOff>
    </xdr:from>
    <xdr:to xmlns:xdr="http://schemas.openxmlformats.org/drawingml/2006/spreadsheetDrawing">
      <xdr:col>19</xdr:col>
      <xdr:colOff>177800</xdr:colOff>
      <xdr:row>32</xdr:row>
      <xdr:rowOff>77470</xdr:rowOff>
    </xdr:to>
    <xdr:cxnSp macro="">
      <xdr:nvCxnSpPr>
        <xdr:cNvPr id="66" name="直線コネクタ 65"/>
        <xdr:cNvCxnSpPr/>
      </xdr:nvCxnSpPr>
      <xdr:spPr>
        <a:xfrm flipV="1">
          <a:off x="2832100" y="5396865"/>
          <a:ext cx="86868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62230</xdr:rowOff>
    </xdr:from>
    <xdr:to xmlns:xdr="http://schemas.openxmlformats.org/drawingml/2006/spreadsheetDrawing">
      <xdr:col>20</xdr:col>
      <xdr:colOff>38100</xdr:colOff>
      <xdr:row>36</xdr:row>
      <xdr:rowOff>163830</xdr:rowOff>
    </xdr:to>
    <xdr:sp macro="" textlink="">
      <xdr:nvSpPr>
        <xdr:cNvPr id="67" name="フローチャート: 判断 66"/>
        <xdr:cNvSpPr/>
      </xdr:nvSpPr>
      <xdr:spPr>
        <a:xfrm>
          <a:off x="3649980" y="61010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154940</xdr:rowOff>
    </xdr:from>
    <xdr:ext cx="466725" cy="255905"/>
    <xdr:sp macro="" textlink="">
      <xdr:nvSpPr>
        <xdr:cNvPr id="68" name="テキスト ボックス 67"/>
        <xdr:cNvSpPr txBox="1"/>
      </xdr:nvSpPr>
      <xdr:spPr>
        <a:xfrm>
          <a:off x="3470910" y="61937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32</xdr:row>
      <xdr:rowOff>42545</xdr:rowOff>
    </xdr:from>
    <xdr:to xmlns:xdr="http://schemas.openxmlformats.org/drawingml/2006/spreadsheetDrawing">
      <xdr:col>15</xdr:col>
      <xdr:colOff>50800</xdr:colOff>
      <xdr:row>32</xdr:row>
      <xdr:rowOff>77470</xdr:rowOff>
    </xdr:to>
    <xdr:cxnSp macro="">
      <xdr:nvCxnSpPr>
        <xdr:cNvPr id="69" name="直線コネクタ 68"/>
        <xdr:cNvCxnSpPr/>
      </xdr:nvCxnSpPr>
      <xdr:spPr>
        <a:xfrm>
          <a:off x="1968500" y="5410835"/>
          <a:ext cx="8636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12065</xdr:rowOff>
    </xdr:from>
    <xdr:to xmlns:xdr="http://schemas.openxmlformats.org/drawingml/2006/spreadsheetDrawing">
      <xdr:col>15</xdr:col>
      <xdr:colOff>101600</xdr:colOff>
      <xdr:row>36</xdr:row>
      <xdr:rowOff>113665</xdr:rowOff>
    </xdr:to>
    <xdr:sp macro="" textlink="">
      <xdr:nvSpPr>
        <xdr:cNvPr id="70" name="フローチャート: 判断 69"/>
        <xdr:cNvSpPr/>
      </xdr:nvSpPr>
      <xdr:spPr>
        <a:xfrm>
          <a:off x="27813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104775</xdr:rowOff>
    </xdr:from>
    <xdr:ext cx="466090" cy="259080"/>
    <xdr:sp macro="" textlink="">
      <xdr:nvSpPr>
        <xdr:cNvPr id="71" name="テキスト ボックス 70"/>
        <xdr:cNvSpPr txBox="1"/>
      </xdr:nvSpPr>
      <xdr:spPr>
        <a:xfrm>
          <a:off x="2602230" y="61436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31</xdr:row>
      <xdr:rowOff>45720</xdr:rowOff>
    </xdr:from>
    <xdr:to xmlns:xdr="http://schemas.openxmlformats.org/drawingml/2006/spreadsheetDrawing">
      <xdr:col>10</xdr:col>
      <xdr:colOff>114300</xdr:colOff>
      <xdr:row>32</xdr:row>
      <xdr:rowOff>42545</xdr:rowOff>
    </xdr:to>
    <xdr:cxnSp macro="">
      <xdr:nvCxnSpPr>
        <xdr:cNvPr id="72" name="直線コネクタ 71"/>
        <xdr:cNvCxnSpPr/>
      </xdr:nvCxnSpPr>
      <xdr:spPr>
        <a:xfrm>
          <a:off x="1104900" y="5246370"/>
          <a:ext cx="8636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19685</xdr:rowOff>
    </xdr:from>
    <xdr:to xmlns:xdr="http://schemas.openxmlformats.org/drawingml/2006/spreadsheetDrawing">
      <xdr:col>10</xdr:col>
      <xdr:colOff>165100</xdr:colOff>
      <xdr:row>36</xdr:row>
      <xdr:rowOff>120650</xdr:rowOff>
    </xdr:to>
    <xdr:sp macro="" textlink="">
      <xdr:nvSpPr>
        <xdr:cNvPr id="73" name="フローチャート: 判断 72"/>
        <xdr:cNvSpPr/>
      </xdr:nvSpPr>
      <xdr:spPr>
        <a:xfrm>
          <a:off x="1917700" y="60585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113030</xdr:rowOff>
    </xdr:from>
    <xdr:ext cx="466090" cy="259080"/>
    <xdr:sp macro="" textlink="">
      <xdr:nvSpPr>
        <xdr:cNvPr id="74" name="テキスト ボックス 73"/>
        <xdr:cNvSpPr txBox="1"/>
      </xdr:nvSpPr>
      <xdr:spPr>
        <a:xfrm>
          <a:off x="1738630" y="61518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7620</xdr:rowOff>
    </xdr:from>
    <xdr:to xmlns:xdr="http://schemas.openxmlformats.org/drawingml/2006/spreadsheetDrawing">
      <xdr:col>6</xdr:col>
      <xdr:colOff>38100</xdr:colOff>
      <xdr:row>36</xdr:row>
      <xdr:rowOff>109220</xdr:rowOff>
    </xdr:to>
    <xdr:sp macro="" textlink="">
      <xdr:nvSpPr>
        <xdr:cNvPr id="75" name="フローチャート: 判断 74"/>
        <xdr:cNvSpPr/>
      </xdr:nvSpPr>
      <xdr:spPr>
        <a:xfrm>
          <a:off x="1054100" y="60464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100330</xdr:rowOff>
    </xdr:from>
    <xdr:ext cx="466725" cy="255905"/>
    <xdr:sp macro="" textlink="">
      <xdr:nvSpPr>
        <xdr:cNvPr id="76" name="テキスト ボックス 75"/>
        <xdr:cNvSpPr txBox="1"/>
      </xdr:nvSpPr>
      <xdr:spPr>
        <a:xfrm>
          <a:off x="875030" y="61391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1365" cy="259080"/>
    <xdr:sp macro="" textlink="">
      <xdr:nvSpPr>
        <xdr:cNvPr id="77" name="テキスト ボックス 76"/>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9" name="テキスト ボックス 78"/>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31</xdr:row>
      <xdr:rowOff>119380</xdr:rowOff>
    </xdr:from>
    <xdr:to xmlns:xdr="http://schemas.openxmlformats.org/drawingml/2006/spreadsheetDrawing">
      <xdr:col>24</xdr:col>
      <xdr:colOff>114300</xdr:colOff>
      <xdr:row>32</xdr:row>
      <xdr:rowOff>49530</xdr:rowOff>
    </xdr:to>
    <xdr:sp macro="" textlink="">
      <xdr:nvSpPr>
        <xdr:cNvPr id="82" name="楕円 81"/>
        <xdr:cNvSpPr/>
      </xdr:nvSpPr>
      <xdr:spPr>
        <a:xfrm>
          <a:off x="4462780" y="5320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30</xdr:row>
      <xdr:rowOff>142240</xdr:rowOff>
    </xdr:from>
    <xdr:ext cx="469900" cy="257810"/>
    <xdr:sp macro="" textlink="">
      <xdr:nvSpPr>
        <xdr:cNvPr id="83" name="議会費該当値テキスト"/>
        <xdr:cNvSpPr txBox="1"/>
      </xdr:nvSpPr>
      <xdr:spPr>
        <a:xfrm>
          <a:off x="4564380" y="51752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31</xdr:row>
      <xdr:rowOff>148590</xdr:rowOff>
    </xdr:from>
    <xdr:to xmlns:xdr="http://schemas.openxmlformats.org/drawingml/2006/spreadsheetDrawing">
      <xdr:col>20</xdr:col>
      <xdr:colOff>38100</xdr:colOff>
      <xdr:row>32</xdr:row>
      <xdr:rowOff>78740</xdr:rowOff>
    </xdr:to>
    <xdr:sp macro="" textlink="">
      <xdr:nvSpPr>
        <xdr:cNvPr id="84" name="楕円 83"/>
        <xdr:cNvSpPr/>
      </xdr:nvSpPr>
      <xdr:spPr>
        <a:xfrm>
          <a:off x="3649980" y="53492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30</xdr:row>
      <xdr:rowOff>95250</xdr:rowOff>
    </xdr:from>
    <xdr:ext cx="466725" cy="259080"/>
    <xdr:sp macro="" textlink="">
      <xdr:nvSpPr>
        <xdr:cNvPr id="85" name="テキスト ボックス 84"/>
        <xdr:cNvSpPr txBox="1"/>
      </xdr:nvSpPr>
      <xdr:spPr>
        <a:xfrm>
          <a:off x="3470910" y="5128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26670</xdr:rowOff>
    </xdr:from>
    <xdr:to xmlns:xdr="http://schemas.openxmlformats.org/drawingml/2006/spreadsheetDrawing">
      <xdr:col>15</xdr:col>
      <xdr:colOff>101600</xdr:colOff>
      <xdr:row>32</xdr:row>
      <xdr:rowOff>128270</xdr:rowOff>
    </xdr:to>
    <xdr:sp macro="" textlink="">
      <xdr:nvSpPr>
        <xdr:cNvPr id="86" name="楕円 85"/>
        <xdr:cNvSpPr/>
      </xdr:nvSpPr>
      <xdr:spPr>
        <a:xfrm>
          <a:off x="2781300" y="53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30</xdr:row>
      <xdr:rowOff>144780</xdr:rowOff>
    </xdr:from>
    <xdr:ext cx="466090" cy="255270"/>
    <xdr:sp macro="" textlink="">
      <xdr:nvSpPr>
        <xdr:cNvPr id="87" name="テキスト ボックス 86"/>
        <xdr:cNvSpPr txBox="1"/>
      </xdr:nvSpPr>
      <xdr:spPr>
        <a:xfrm>
          <a:off x="2602230" y="51777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31</xdr:row>
      <xdr:rowOff>163195</xdr:rowOff>
    </xdr:from>
    <xdr:to xmlns:xdr="http://schemas.openxmlformats.org/drawingml/2006/spreadsheetDrawing">
      <xdr:col>10</xdr:col>
      <xdr:colOff>165100</xdr:colOff>
      <xdr:row>32</xdr:row>
      <xdr:rowOff>93345</xdr:rowOff>
    </xdr:to>
    <xdr:sp macro="" textlink="">
      <xdr:nvSpPr>
        <xdr:cNvPr id="88" name="楕円 87"/>
        <xdr:cNvSpPr/>
      </xdr:nvSpPr>
      <xdr:spPr>
        <a:xfrm>
          <a:off x="1917700" y="53638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30</xdr:row>
      <xdr:rowOff>109855</xdr:rowOff>
    </xdr:from>
    <xdr:ext cx="466090" cy="255270"/>
    <xdr:sp macro="" textlink="">
      <xdr:nvSpPr>
        <xdr:cNvPr id="89" name="テキスト ボックス 88"/>
        <xdr:cNvSpPr txBox="1"/>
      </xdr:nvSpPr>
      <xdr:spPr>
        <a:xfrm>
          <a:off x="1738630" y="514286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30</xdr:row>
      <xdr:rowOff>166370</xdr:rowOff>
    </xdr:from>
    <xdr:to xmlns:xdr="http://schemas.openxmlformats.org/drawingml/2006/spreadsheetDrawing">
      <xdr:col>6</xdr:col>
      <xdr:colOff>38100</xdr:colOff>
      <xdr:row>31</xdr:row>
      <xdr:rowOff>96520</xdr:rowOff>
    </xdr:to>
    <xdr:sp macro="" textlink="">
      <xdr:nvSpPr>
        <xdr:cNvPr id="90" name="楕円 89"/>
        <xdr:cNvSpPr/>
      </xdr:nvSpPr>
      <xdr:spPr>
        <a:xfrm>
          <a:off x="1054100" y="519938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29</xdr:row>
      <xdr:rowOff>113030</xdr:rowOff>
    </xdr:from>
    <xdr:ext cx="466725" cy="259080"/>
    <xdr:sp macro="" textlink="">
      <xdr:nvSpPr>
        <xdr:cNvPr id="91" name="テキスト ボックス 90"/>
        <xdr:cNvSpPr txBox="1"/>
      </xdr:nvSpPr>
      <xdr:spPr>
        <a:xfrm>
          <a:off x="875030" y="49784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93" name="正方形/長方形 92"/>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5" name="正方形/長方形 94"/>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7" name="正方形/長方形 96"/>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710" cy="222250"/>
    <xdr:sp macro="" textlink="">
      <xdr:nvSpPr>
        <xdr:cNvPr id="100" name="テキスト ボックス 99"/>
        <xdr:cNvSpPr txBox="1"/>
      </xdr:nvSpPr>
      <xdr:spPr>
        <a:xfrm>
          <a:off x="708660" y="788924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5745" cy="255905"/>
    <xdr:sp macro="" textlink="">
      <xdr:nvSpPr>
        <xdr:cNvPr id="102" name="テキスト ボックス 101"/>
        <xdr:cNvSpPr txBox="1"/>
      </xdr:nvSpPr>
      <xdr:spPr>
        <a:xfrm>
          <a:off x="502920" y="1017397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3" name="直線コネクタ 102"/>
        <xdr:cNvCxnSpPr/>
      </xdr:nvCxnSpPr>
      <xdr:spPr>
        <a:xfrm>
          <a:off x="74168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8445"/>
    <xdr:sp macro="" textlink="">
      <xdr:nvSpPr>
        <xdr:cNvPr id="104" name="テキスト ボックス 103"/>
        <xdr:cNvSpPr txBox="1"/>
      </xdr:nvSpPr>
      <xdr:spPr>
        <a:xfrm>
          <a:off x="225425" y="98005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5" name="直線コネクタ 104"/>
        <xdr:cNvCxnSpPr/>
      </xdr:nvCxnSpPr>
      <xdr:spPr>
        <a:xfrm>
          <a:off x="74168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2455" cy="258445"/>
    <xdr:sp macro="" textlink="">
      <xdr:nvSpPr>
        <xdr:cNvPr id="106" name="テキスト ボックス 105"/>
        <xdr:cNvSpPr txBox="1"/>
      </xdr:nvSpPr>
      <xdr:spPr>
        <a:xfrm>
          <a:off x="166370" y="9427210"/>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140335</xdr:rowOff>
    </xdr:from>
    <xdr:to xmlns:xdr="http://schemas.openxmlformats.org/drawingml/2006/spreadsheetDrawing">
      <xdr:col>28</xdr:col>
      <xdr:colOff>114300</xdr:colOff>
      <xdr:row>54</xdr:row>
      <xdr:rowOff>140335</xdr:rowOff>
    </xdr:to>
    <xdr:cxnSp macro="">
      <xdr:nvCxnSpPr>
        <xdr:cNvPr id="107" name="直線コネクタ 106"/>
        <xdr:cNvCxnSpPr/>
      </xdr:nvCxnSpPr>
      <xdr:spPr>
        <a:xfrm>
          <a:off x="74168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167640</xdr:rowOff>
    </xdr:from>
    <xdr:ext cx="592455" cy="255905"/>
    <xdr:sp macro="" textlink="">
      <xdr:nvSpPr>
        <xdr:cNvPr id="108" name="テキスト ボックス 107"/>
        <xdr:cNvSpPr txBox="1"/>
      </xdr:nvSpPr>
      <xdr:spPr>
        <a:xfrm>
          <a:off x="166370" y="905637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9" name="直線コネクタ 108"/>
        <xdr:cNvCxnSpPr/>
      </xdr:nvCxnSpPr>
      <xdr:spPr>
        <a:xfrm>
          <a:off x="74168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2455" cy="259080"/>
    <xdr:sp macro="" textlink="">
      <xdr:nvSpPr>
        <xdr:cNvPr id="110" name="テキスト ボックス 109"/>
        <xdr:cNvSpPr txBox="1"/>
      </xdr:nvSpPr>
      <xdr:spPr>
        <a:xfrm>
          <a:off x="166370" y="86842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1" name="直線コネクタ 110"/>
        <xdr:cNvCxnSpPr/>
      </xdr:nvCxnSpPr>
      <xdr:spPr>
        <a:xfrm>
          <a:off x="74168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2455" cy="258445"/>
    <xdr:sp macro="" textlink="">
      <xdr:nvSpPr>
        <xdr:cNvPr id="112" name="テキスト ボックス 111"/>
        <xdr:cNvSpPr txBox="1"/>
      </xdr:nvSpPr>
      <xdr:spPr>
        <a:xfrm>
          <a:off x="166370" y="8310880"/>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2455" cy="255270"/>
    <xdr:sp macro="" textlink="">
      <xdr:nvSpPr>
        <xdr:cNvPr id="114" name="テキスト ボックス 113"/>
        <xdr:cNvSpPr txBox="1"/>
      </xdr:nvSpPr>
      <xdr:spPr>
        <a:xfrm>
          <a:off x="166370" y="793750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総務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66040</xdr:rowOff>
    </xdr:from>
    <xdr:to xmlns:xdr="http://schemas.openxmlformats.org/drawingml/2006/spreadsheetDrawing">
      <xdr:col>24</xdr:col>
      <xdr:colOff>62865</xdr:colOff>
      <xdr:row>59</xdr:row>
      <xdr:rowOff>135890</xdr:rowOff>
    </xdr:to>
    <xdr:cxnSp macro="">
      <xdr:nvCxnSpPr>
        <xdr:cNvPr id="116" name="直線コネクタ 115"/>
        <xdr:cNvCxnSpPr/>
      </xdr:nvCxnSpPr>
      <xdr:spPr>
        <a:xfrm flipV="1">
          <a:off x="4511675" y="8619490"/>
          <a:ext cx="127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140335</xdr:rowOff>
    </xdr:from>
    <xdr:ext cx="534670" cy="258445"/>
    <xdr:sp macro="" textlink="">
      <xdr:nvSpPr>
        <xdr:cNvPr id="117" name="総務費最小値テキスト"/>
        <xdr:cNvSpPr txBox="1"/>
      </xdr:nvSpPr>
      <xdr:spPr>
        <a:xfrm>
          <a:off x="4564380" y="10034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135890</xdr:rowOff>
    </xdr:from>
    <xdr:to xmlns:xdr="http://schemas.openxmlformats.org/drawingml/2006/spreadsheetDrawing">
      <xdr:col>24</xdr:col>
      <xdr:colOff>152400</xdr:colOff>
      <xdr:row>59</xdr:row>
      <xdr:rowOff>135890</xdr:rowOff>
    </xdr:to>
    <xdr:cxnSp macro="">
      <xdr:nvCxnSpPr>
        <xdr:cNvPr id="118" name="直線コネクタ 117"/>
        <xdr:cNvCxnSpPr/>
      </xdr:nvCxnSpPr>
      <xdr:spPr>
        <a:xfrm>
          <a:off x="4429760" y="100304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12700</xdr:rowOff>
    </xdr:from>
    <xdr:ext cx="598805" cy="258445"/>
    <xdr:sp macro="" textlink="">
      <xdr:nvSpPr>
        <xdr:cNvPr id="119" name="総務費最大値テキスト"/>
        <xdr:cNvSpPr txBox="1"/>
      </xdr:nvSpPr>
      <xdr:spPr>
        <a:xfrm>
          <a:off x="4564380" y="83985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227,184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66040</xdr:rowOff>
    </xdr:from>
    <xdr:to xmlns:xdr="http://schemas.openxmlformats.org/drawingml/2006/spreadsheetDrawing">
      <xdr:col>24</xdr:col>
      <xdr:colOff>152400</xdr:colOff>
      <xdr:row>51</xdr:row>
      <xdr:rowOff>66040</xdr:rowOff>
    </xdr:to>
    <xdr:cxnSp macro="">
      <xdr:nvCxnSpPr>
        <xdr:cNvPr id="120" name="直線コネクタ 119"/>
        <xdr:cNvCxnSpPr/>
      </xdr:nvCxnSpPr>
      <xdr:spPr>
        <a:xfrm>
          <a:off x="4429760" y="86194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53</xdr:row>
      <xdr:rowOff>48895</xdr:rowOff>
    </xdr:from>
    <xdr:to xmlns:xdr="http://schemas.openxmlformats.org/drawingml/2006/spreadsheetDrawing">
      <xdr:col>24</xdr:col>
      <xdr:colOff>63500</xdr:colOff>
      <xdr:row>56</xdr:row>
      <xdr:rowOff>85090</xdr:rowOff>
    </xdr:to>
    <xdr:cxnSp macro="">
      <xdr:nvCxnSpPr>
        <xdr:cNvPr id="121" name="直線コネクタ 120"/>
        <xdr:cNvCxnSpPr/>
      </xdr:nvCxnSpPr>
      <xdr:spPr>
        <a:xfrm>
          <a:off x="3700780" y="8937625"/>
          <a:ext cx="812800" cy="539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12700</xdr:rowOff>
    </xdr:from>
    <xdr:ext cx="534670" cy="258445"/>
    <xdr:sp macro="" textlink="">
      <xdr:nvSpPr>
        <xdr:cNvPr id="122" name="総務費平均値テキスト"/>
        <xdr:cNvSpPr txBox="1"/>
      </xdr:nvSpPr>
      <xdr:spPr>
        <a:xfrm>
          <a:off x="4564380" y="95719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34290</xdr:rowOff>
    </xdr:from>
    <xdr:to xmlns:xdr="http://schemas.openxmlformats.org/drawingml/2006/spreadsheetDrawing">
      <xdr:col>24</xdr:col>
      <xdr:colOff>114300</xdr:colOff>
      <xdr:row>57</xdr:row>
      <xdr:rowOff>135890</xdr:rowOff>
    </xdr:to>
    <xdr:sp macro="" textlink="">
      <xdr:nvSpPr>
        <xdr:cNvPr id="123" name="フローチャート: 判断 122"/>
        <xdr:cNvSpPr/>
      </xdr:nvSpPr>
      <xdr:spPr>
        <a:xfrm>
          <a:off x="446278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53</xdr:row>
      <xdr:rowOff>48895</xdr:rowOff>
    </xdr:from>
    <xdr:to xmlns:xdr="http://schemas.openxmlformats.org/drawingml/2006/spreadsheetDrawing">
      <xdr:col>19</xdr:col>
      <xdr:colOff>177800</xdr:colOff>
      <xdr:row>58</xdr:row>
      <xdr:rowOff>19050</xdr:rowOff>
    </xdr:to>
    <xdr:cxnSp macro="">
      <xdr:nvCxnSpPr>
        <xdr:cNvPr id="124" name="直線コネクタ 123"/>
        <xdr:cNvCxnSpPr/>
      </xdr:nvCxnSpPr>
      <xdr:spPr>
        <a:xfrm flipV="1">
          <a:off x="2832100" y="8937625"/>
          <a:ext cx="868680" cy="808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52</xdr:row>
      <xdr:rowOff>153035</xdr:rowOff>
    </xdr:from>
    <xdr:to xmlns:xdr="http://schemas.openxmlformats.org/drawingml/2006/spreadsheetDrawing">
      <xdr:col>20</xdr:col>
      <xdr:colOff>38100</xdr:colOff>
      <xdr:row>53</xdr:row>
      <xdr:rowOff>83185</xdr:rowOff>
    </xdr:to>
    <xdr:sp macro="" textlink="">
      <xdr:nvSpPr>
        <xdr:cNvPr id="125" name="フローチャート: 判断 124"/>
        <xdr:cNvSpPr/>
      </xdr:nvSpPr>
      <xdr:spPr>
        <a:xfrm>
          <a:off x="3649980" y="887412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51</xdr:row>
      <xdr:rowOff>99695</xdr:rowOff>
    </xdr:from>
    <xdr:ext cx="594995" cy="255905"/>
    <xdr:sp macro="" textlink="">
      <xdr:nvSpPr>
        <xdr:cNvPr id="126" name="テキスト ボックス 125"/>
        <xdr:cNvSpPr txBox="1"/>
      </xdr:nvSpPr>
      <xdr:spPr>
        <a:xfrm>
          <a:off x="3406140" y="8653145"/>
          <a:ext cx="5949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19050</xdr:rowOff>
    </xdr:from>
    <xdr:to xmlns:xdr="http://schemas.openxmlformats.org/drawingml/2006/spreadsheetDrawing">
      <xdr:col>15</xdr:col>
      <xdr:colOff>50800</xdr:colOff>
      <xdr:row>58</xdr:row>
      <xdr:rowOff>99060</xdr:rowOff>
    </xdr:to>
    <xdr:cxnSp macro="">
      <xdr:nvCxnSpPr>
        <xdr:cNvPr id="127" name="直線コネクタ 126"/>
        <xdr:cNvCxnSpPr/>
      </xdr:nvCxnSpPr>
      <xdr:spPr>
        <a:xfrm flipV="1">
          <a:off x="1968500" y="9745980"/>
          <a:ext cx="8636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138430</xdr:rowOff>
    </xdr:from>
    <xdr:to xmlns:xdr="http://schemas.openxmlformats.org/drawingml/2006/spreadsheetDrawing">
      <xdr:col>15</xdr:col>
      <xdr:colOff>101600</xdr:colOff>
      <xdr:row>58</xdr:row>
      <xdr:rowOff>68580</xdr:rowOff>
    </xdr:to>
    <xdr:sp macro="" textlink="">
      <xdr:nvSpPr>
        <xdr:cNvPr id="128" name="フローチャート: 判断 127"/>
        <xdr:cNvSpPr/>
      </xdr:nvSpPr>
      <xdr:spPr>
        <a:xfrm>
          <a:off x="2781300" y="9697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86360</xdr:rowOff>
    </xdr:from>
    <xdr:ext cx="530860" cy="255270"/>
    <xdr:sp macro="" textlink="">
      <xdr:nvSpPr>
        <xdr:cNvPr id="129" name="テキスト ボックス 128"/>
        <xdr:cNvSpPr txBox="1"/>
      </xdr:nvSpPr>
      <xdr:spPr>
        <a:xfrm>
          <a:off x="2574925" y="94780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99060</xdr:rowOff>
    </xdr:from>
    <xdr:to xmlns:xdr="http://schemas.openxmlformats.org/drawingml/2006/spreadsheetDrawing">
      <xdr:col>10</xdr:col>
      <xdr:colOff>114300</xdr:colOff>
      <xdr:row>58</xdr:row>
      <xdr:rowOff>113665</xdr:rowOff>
    </xdr:to>
    <xdr:cxnSp macro="">
      <xdr:nvCxnSpPr>
        <xdr:cNvPr id="130" name="直線コネクタ 129"/>
        <xdr:cNvCxnSpPr/>
      </xdr:nvCxnSpPr>
      <xdr:spPr>
        <a:xfrm flipV="1">
          <a:off x="1104900" y="9825990"/>
          <a:ext cx="8636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29845</xdr:rowOff>
    </xdr:from>
    <xdr:to xmlns:xdr="http://schemas.openxmlformats.org/drawingml/2006/spreadsheetDrawing">
      <xdr:col>10</xdr:col>
      <xdr:colOff>165100</xdr:colOff>
      <xdr:row>58</xdr:row>
      <xdr:rowOff>132080</xdr:rowOff>
    </xdr:to>
    <xdr:sp macro="" textlink="">
      <xdr:nvSpPr>
        <xdr:cNvPr id="131" name="フローチャート: 判断 130"/>
        <xdr:cNvSpPr/>
      </xdr:nvSpPr>
      <xdr:spPr>
        <a:xfrm>
          <a:off x="1917700" y="9756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147955</xdr:rowOff>
    </xdr:from>
    <xdr:ext cx="531495" cy="257810"/>
    <xdr:sp macro="" textlink="">
      <xdr:nvSpPr>
        <xdr:cNvPr id="132" name="テキスト ボックス 131"/>
        <xdr:cNvSpPr txBox="1"/>
      </xdr:nvSpPr>
      <xdr:spPr>
        <a:xfrm>
          <a:off x="1706245" y="953960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57785</xdr:rowOff>
    </xdr:from>
    <xdr:to xmlns:xdr="http://schemas.openxmlformats.org/drawingml/2006/spreadsheetDrawing">
      <xdr:col>6</xdr:col>
      <xdr:colOff>38100</xdr:colOff>
      <xdr:row>58</xdr:row>
      <xdr:rowOff>159385</xdr:rowOff>
    </xdr:to>
    <xdr:sp macro="" textlink="">
      <xdr:nvSpPr>
        <xdr:cNvPr id="133" name="フローチャート: 判断 132"/>
        <xdr:cNvSpPr/>
      </xdr:nvSpPr>
      <xdr:spPr>
        <a:xfrm>
          <a:off x="1054100" y="97847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4445</xdr:rowOff>
    </xdr:from>
    <xdr:ext cx="530860" cy="259080"/>
    <xdr:sp macro="" textlink="">
      <xdr:nvSpPr>
        <xdr:cNvPr id="134" name="テキスト ボックス 133"/>
        <xdr:cNvSpPr txBox="1"/>
      </xdr:nvSpPr>
      <xdr:spPr>
        <a:xfrm>
          <a:off x="842645" y="95637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1365" cy="259080"/>
    <xdr:sp macro="" textlink="">
      <xdr:nvSpPr>
        <xdr:cNvPr id="135" name="テキスト ボックス 134"/>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7" name="テキスト ボックス 136"/>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34290</xdr:rowOff>
    </xdr:from>
    <xdr:to xmlns:xdr="http://schemas.openxmlformats.org/drawingml/2006/spreadsheetDrawing">
      <xdr:col>24</xdr:col>
      <xdr:colOff>114300</xdr:colOff>
      <xdr:row>56</xdr:row>
      <xdr:rowOff>135890</xdr:rowOff>
    </xdr:to>
    <xdr:sp macro="" textlink="">
      <xdr:nvSpPr>
        <xdr:cNvPr id="140" name="楕円 139"/>
        <xdr:cNvSpPr/>
      </xdr:nvSpPr>
      <xdr:spPr>
        <a:xfrm>
          <a:off x="446278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57150</xdr:rowOff>
    </xdr:from>
    <xdr:ext cx="598805" cy="259080"/>
    <xdr:sp macro="" textlink="">
      <xdr:nvSpPr>
        <xdr:cNvPr id="141" name="総務費該当値テキスト"/>
        <xdr:cNvSpPr txBox="1"/>
      </xdr:nvSpPr>
      <xdr:spPr>
        <a:xfrm>
          <a:off x="4564380" y="9281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52</xdr:row>
      <xdr:rowOff>167640</xdr:rowOff>
    </xdr:from>
    <xdr:to xmlns:xdr="http://schemas.openxmlformats.org/drawingml/2006/spreadsheetDrawing">
      <xdr:col>20</xdr:col>
      <xdr:colOff>38100</xdr:colOff>
      <xdr:row>53</xdr:row>
      <xdr:rowOff>99695</xdr:rowOff>
    </xdr:to>
    <xdr:sp macro="" textlink="">
      <xdr:nvSpPr>
        <xdr:cNvPr id="142" name="楕円 141"/>
        <xdr:cNvSpPr/>
      </xdr:nvSpPr>
      <xdr:spPr>
        <a:xfrm>
          <a:off x="3649980" y="888873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90805</xdr:rowOff>
    </xdr:from>
    <xdr:ext cx="594995" cy="257810"/>
    <xdr:sp macro="" textlink="">
      <xdr:nvSpPr>
        <xdr:cNvPr id="143" name="テキスト ボックス 142"/>
        <xdr:cNvSpPr txBox="1"/>
      </xdr:nvSpPr>
      <xdr:spPr>
        <a:xfrm>
          <a:off x="3406140" y="8979535"/>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140335</xdr:rowOff>
    </xdr:from>
    <xdr:to xmlns:xdr="http://schemas.openxmlformats.org/drawingml/2006/spreadsheetDrawing">
      <xdr:col>15</xdr:col>
      <xdr:colOff>101600</xdr:colOff>
      <xdr:row>58</xdr:row>
      <xdr:rowOff>69850</xdr:rowOff>
    </xdr:to>
    <xdr:sp macro="" textlink="">
      <xdr:nvSpPr>
        <xdr:cNvPr id="144" name="楕円 143"/>
        <xdr:cNvSpPr/>
      </xdr:nvSpPr>
      <xdr:spPr>
        <a:xfrm>
          <a:off x="2781300" y="969962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60960</xdr:rowOff>
    </xdr:from>
    <xdr:ext cx="530860" cy="259080"/>
    <xdr:sp macro="" textlink="">
      <xdr:nvSpPr>
        <xdr:cNvPr id="145" name="テキスト ボックス 144"/>
        <xdr:cNvSpPr txBox="1"/>
      </xdr:nvSpPr>
      <xdr:spPr>
        <a:xfrm>
          <a:off x="2574925" y="97878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48260</xdr:rowOff>
    </xdr:from>
    <xdr:to xmlns:xdr="http://schemas.openxmlformats.org/drawingml/2006/spreadsheetDrawing">
      <xdr:col>10</xdr:col>
      <xdr:colOff>165100</xdr:colOff>
      <xdr:row>58</xdr:row>
      <xdr:rowOff>149860</xdr:rowOff>
    </xdr:to>
    <xdr:sp macro="" textlink="">
      <xdr:nvSpPr>
        <xdr:cNvPr id="146" name="楕円 145"/>
        <xdr:cNvSpPr/>
      </xdr:nvSpPr>
      <xdr:spPr>
        <a:xfrm>
          <a:off x="19177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140970</xdr:rowOff>
    </xdr:from>
    <xdr:ext cx="531495" cy="258445"/>
    <xdr:sp macro="" textlink="">
      <xdr:nvSpPr>
        <xdr:cNvPr id="147" name="テキスト ボックス 146"/>
        <xdr:cNvSpPr txBox="1"/>
      </xdr:nvSpPr>
      <xdr:spPr>
        <a:xfrm>
          <a:off x="1706245" y="98679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63500</xdr:rowOff>
    </xdr:from>
    <xdr:to xmlns:xdr="http://schemas.openxmlformats.org/drawingml/2006/spreadsheetDrawing">
      <xdr:col>6</xdr:col>
      <xdr:colOff>38100</xdr:colOff>
      <xdr:row>58</xdr:row>
      <xdr:rowOff>164465</xdr:rowOff>
    </xdr:to>
    <xdr:sp macro="" textlink="">
      <xdr:nvSpPr>
        <xdr:cNvPr id="148" name="楕円 147"/>
        <xdr:cNvSpPr/>
      </xdr:nvSpPr>
      <xdr:spPr>
        <a:xfrm>
          <a:off x="1054100" y="979043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155575</xdr:rowOff>
    </xdr:from>
    <xdr:ext cx="530860" cy="255905"/>
    <xdr:sp macro="" textlink="">
      <xdr:nvSpPr>
        <xdr:cNvPr id="149" name="テキスト ボックス 148"/>
        <xdr:cNvSpPr txBox="1"/>
      </xdr:nvSpPr>
      <xdr:spPr>
        <a:xfrm>
          <a:off x="842645" y="9882505"/>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51" name="正方形/長方形 150"/>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53" name="正方形/長方形 152"/>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55" name="正方形/長方形 154"/>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710" cy="222250"/>
    <xdr:sp macro="" textlink="">
      <xdr:nvSpPr>
        <xdr:cNvPr id="158" name="テキスト ボックス 157"/>
        <xdr:cNvSpPr txBox="1"/>
      </xdr:nvSpPr>
      <xdr:spPr>
        <a:xfrm>
          <a:off x="708660" y="1124204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80</xdr:row>
      <xdr:rowOff>111760</xdr:rowOff>
    </xdr:from>
    <xdr:ext cx="592455" cy="255905"/>
    <xdr:sp macro="" textlink="">
      <xdr:nvSpPr>
        <xdr:cNvPr id="160" name="テキスト ボックス 159"/>
        <xdr:cNvSpPr txBox="1"/>
      </xdr:nvSpPr>
      <xdr:spPr>
        <a:xfrm>
          <a:off x="166370" y="1352677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61" name="直線コネクタ 160"/>
        <xdr:cNvCxnSpPr/>
      </xdr:nvCxnSpPr>
      <xdr:spPr>
        <a:xfrm>
          <a:off x="741680" y="133464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2455" cy="258445"/>
    <xdr:sp macro="" textlink="">
      <xdr:nvSpPr>
        <xdr:cNvPr id="162" name="テキスト ボックス 161"/>
        <xdr:cNvSpPr txBox="1"/>
      </xdr:nvSpPr>
      <xdr:spPr>
        <a:xfrm>
          <a:off x="166370" y="13208000"/>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3" name="直線コネクタ 162"/>
        <xdr:cNvCxnSpPr/>
      </xdr:nvCxnSpPr>
      <xdr:spPr>
        <a:xfrm>
          <a:off x="741680" y="13027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2455" cy="255270"/>
    <xdr:sp macro="" textlink="">
      <xdr:nvSpPr>
        <xdr:cNvPr id="164" name="テキスト ボックス 163"/>
        <xdr:cNvSpPr txBox="1"/>
      </xdr:nvSpPr>
      <xdr:spPr>
        <a:xfrm>
          <a:off x="166370" y="12888595"/>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5" name="直線コネクタ 164"/>
        <xdr:cNvCxnSpPr/>
      </xdr:nvCxnSpPr>
      <xdr:spPr>
        <a:xfrm>
          <a:off x="741680" y="12708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2455" cy="259080"/>
    <xdr:sp macro="" textlink="">
      <xdr:nvSpPr>
        <xdr:cNvPr id="166" name="テキスト ボックス 165"/>
        <xdr:cNvSpPr txBox="1"/>
      </xdr:nvSpPr>
      <xdr:spPr>
        <a:xfrm>
          <a:off x="166370" y="1256982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7" name="直線コネクタ 166"/>
        <xdr:cNvCxnSpPr/>
      </xdr:nvCxnSpPr>
      <xdr:spPr>
        <a:xfrm>
          <a:off x="741680" y="12389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2455" cy="255905"/>
    <xdr:sp macro="" textlink="">
      <xdr:nvSpPr>
        <xdr:cNvPr id="168" name="テキスト ボックス 167"/>
        <xdr:cNvSpPr txBox="1"/>
      </xdr:nvSpPr>
      <xdr:spPr>
        <a:xfrm>
          <a:off x="166370" y="1224788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9" name="直線コネクタ 168"/>
        <xdr:cNvCxnSpPr/>
      </xdr:nvCxnSpPr>
      <xdr:spPr>
        <a:xfrm>
          <a:off x="741680" y="120707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2455" cy="258445"/>
    <xdr:sp macro="" textlink="">
      <xdr:nvSpPr>
        <xdr:cNvPr id="170" name="テキスト ボックス 169"/>
        <xdr:cNvSpPr txBox="1"/>
      </xdr:nvSpPr>
      <xdr:spPr>
        <a:xfrm>
          <a:off x="166370" y="119284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71" name="直線コネクタ 170"/>
        <xdr:cNvCxnSpPr/>
      </xdr:nvCxnSpPr>
      <xdr:spPr>
        <a:xfrm>
          <a:off x="741680" y="1174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2455" cy="259080"/>
    <xdr:sp macro="" textlink="">
      <xdr:nvSpPr>
        <xdr:cNvPr id="172" name="テキスト ボックス 171"/>
        <xdr:cNvSpPr txBox="1"/>
      </xdr:nvSpPr>
      <xdr:spPr>
        <a:xfrm>
          <a:off x="166370" y="1160907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3" name="直線コネクタ 172"/>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2455" cy="255270"/>
    <xdr:sp macro="" textlink="">
      <xdr:nvSpPr>
        <xdr:cNvPr id="174" name="テキスト ボックス 173"/>
        <xdr:cNvSpPr txBox="1"/>
      </xdr:nvSpPr>
      <xdr:spPr>
        <a:xfrm>
          <a:off x="166370" y="1129030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5" name="民生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154940</xdr:rowOff>
    </xdr:from>
    <xdr:to xmlns:xdr="http://schemas.openxmlformats.org/drawingml/2006/spreadsheetDrawing">
      <xdr:col>24</xdr:col>
      <xdr:colOff>62865</xdr:colOff>
      <xdr:row>79</xdr:row>
      <xdr:rowOff>167640</xdr:rowOff>
    </xdr:to>
    <xdr:cxnSp macro="">
      <xdr:nvCxnSpPr>
        <xdr:cNvPr id="176" name="直線コネクタ 175"/>
        <xdr:cNvCxnSpPr/>
      </xdr:nvCxnSpPr>
      <xdr:spPr>
        <a:xfrm flipV="1">
          <a:off x="4511675" y="1189355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1905</xdr:rowOff>
    </xdr:from>
    <xdr:ext cx="598805" cy="259080"/>
    <xdr:sp macro="" textlink="">
      <xdr:nvSpPr>
        <xdr:cNvPr id="177" name="民生費最小値テキスト"/>
        <xdr:cNvSpPr txBox="1"/>
      </xdr:nvSpPr>
      <xdr:spPr>
        <a:xfrm>
          <a:off x="4564380" y="134169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143,533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167640</xdr:rowOff>
    </xdr:from>
    <xdr:to xmlns:xdr="http://schemas.openxmlformats.org/drawingml/2006/spreadsheetDrawing">
      <xdr:col>24</xdr:col>
      <xdr:colOff>152400</xdr:colOff>
      <xdr:row>79</xdr:row>
      <xdr:rowOff>167640</xdr:rowOff>
    </xdr:to>
    <xdr:cxnSp macro="">
      <xdr:nvCxnSpPr>
        <xdr:cNvPr id="178" name="直線コネクタ 177"/>
        <xdr:cNvCxnSpPr/>
      </xdr:nvCxnSpPr>
      <xdr:spPr>
        <a:xfrm>
          <a:off x="4429760" y="134150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100965</xdr:rowOff>
    </xdr:from>
    <xdr:ext cx="598805" cy="255905"/>
    <xdr:sp macro="" textlink="">
      <xdr:nvSpPr>
        <xdr:cNvPr id="179" name="民生費最大値テキスト"/>
        <xdr:cNvSpPr txBox="1"/>
      </xdr:nvSpPr>
      <xdr:spPr>
        <a:xfrm>
          <a:off x="4564380" y="1167193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286,686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154940</xdr:rowOff>
    </xdr:from>
    <xdr:to xmlns:xdr="http://schemas.openxmlformats.org/drawingml/2006/spreadsheetDrawing">
      <xdr:col>24</xdr:col>
      <xdr:colOff>152400</xdr:colOff>
      <xdr:row>70</xdr:row>
      <xdr:rowOff>154940</xdr:rowOff>
    </xdr:to>
    <xdr:cxnSp macro="">
      <xdr:nvCxnSpPr>
        <xdr:cNvPr id="180" name="直線コネクタ 179"/>
        <xdr:cNvCxnSpPr/>
      </xdr:nvCxnSpPr>
      <xdr:spPr>
        <a:xfrm>
          <a:off x="4429760" y="118935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36195</xdr:rowOff>
    </xdr:from>
    <xdr:to xmlns:xdr="http://schemas.openxmlformats.org/drawingml/2006/spreadsheetDrawing">
      <xdr:col>24</xdr:col>
      <xdr:colOff>63500</xdr:colOff>
      <xdr:row>78</xdr:row>
      <xdr:rowOff>12700</xdr:rowOff>
    </xdr:to>
    <xdr:cxnSp macro="">
      <xdr:nvCxnSpPr>
        <xdr:cNvPr id="181" name="直線コネクタ 180"/>
        <xdr:cNvCxnSpPr/>
      </xdr:nvCxnSpPr>
      <xdr:spPr>
        <a:xfrm flipV="1">
          <a:off x="3700780" y="12948285"/>
          <a:ext cx="8128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22860</xdr:rowOff>
    </xdr:from>
    <xdr:ext cx="598805" cy="259080"/>
    <xdr:sp macro="" textlink="">
      <xdr:nvSpPr>
        <xdr:cNvPr id="182" name="民生費平均値テキスト"/>
        <xdr:cNvSpPr txBox="1"/>
      </xdr:nvSpPr>
      <xdr:spPr>
        <a:xfrm>
          <a:off x="4564380" y="129349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181,809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44450</xdr:rowOff>
    </xdr:from>
    <xdr:to xmlns:xdr="http://schemas.openxmlformats.org/drawingml/2006/spreadsheetDrawing">
      <xdr:col>24</xdr:col>
      <xdr:colOff>114300</xdr:colOff>
      <xdr:row>77</xdr:row>
      <xdr:rowOff>146050</xdr:rowOff>
    </xdr:to>
    <xdr:sp macro="" textlink="">
      <xdr:nvSpPr>
        <xdr:cNvPr id="183" name="フローチャート: 判断 182"/>
        <xdr:cNvSpPr/>
      </xdr:nvSpPr>
      <xdr:spPr>
        <a:xfrm>
          <a:off x="4462780" y="1295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12700</xdr:rowOff>
    </xdr:from>
    <xdr:to xmlns:xdr="http://schemas.openxmlformats.org/drawingml/2006/spreadsheetDrawing">
      <xdr:col>19</xdr:col>
      <xdr:colOff>177800</xdr:colOff>
      <xdr:row>78</xdr:row>
      <xdr:rowOff>123190</xdr:rowOff>
    </xdr:to>
    <xdr:cxnSp macro="">
      <xdr:nvCxnSpPr>
        <xdr:cNvPr id="184" name="直線コネクタ 183"/>
        <xdr:cNvCxnSpPr/>
      </xdr:nvCxnSpPr>
      <xdr:spPr>
        <a:xfrm flipV="1">
          <a:off x="2832100" y="13092430"/>
          <a:ext cx="86868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144145</xdr:rowOff>
    </xdr:from>
    <xdr:to xmlns:xdr="http://schemas.openxmlformats.org/drawingml/2006/spreadsheetDrawing">
      <xdr:col>20</xdr:col>
      <xdr:colOff>38100</xdr:colOff>
      <xdr:row>79</xdr:row>
      <xdr:rowOff>74930</xdr:rowOff>
    </xdr:to>
    <xdr:sp macro="" textlink="">
      <xdr:nvSpPr>
        <xdr:cNvPr id="185" name="フローチャート: 判断 184"/>
        <xdr:cNvSpPr/>
      </xdr:nvSpPr>
      <xdr:spPr>
        <a:xfrm>
          <a:off x="3649980" y="13223875"/>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79</xdr:row>
      <xdr:rowOff>64770</xdr:rowOff>
    </xdr:from>
    <xdr:ext cx="594995" cy="255905"/>
    <xdr:sp macro="" textlink="">
      <xdr:nvSpPr>
        <xdr:cNvPr id="186" name="テキスト ボックス 185"/>
        <xdr:cNvSpPr txBox="1"/>
      </xdr:nvSpPr>
      <xdr:spPr>
        <a:xfrm>
          <a:off x="3406140" y="13312140"/>
          <a:ext cx="5949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123190</xdr:rowOff>
    </xdr:from>
    <xdr:to xmlns:xdr="http://schemas.openxmlformats.org/drawingml/2006/spreadsheetDrawing">
      <xdr:col>15</xdr:col>
      <xdr:colOff>50800</xdr:colOff>
      <xdr:row>78</xdr:row>
      <xdr:rowOff>158750</xdr:rowOff>
    </xdr:to>
    <xdr:cxnSp macro="">
      <xdr:nvCxnSpPr>
        <xdr:cNvPr id="187" name="直線コネクタ 186"/>
        <xdr:cNvCxnSpPr/>
      </xdr:nvCxnSpPr>
      <xdr:spPr>
        <a:xfrm flipV="1">
          <a:off x="1968500" y="13202920"/>
          <a:ext cx="8636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79</xdr:row>
      <xdr:rowOff>31750</xdr:rowOff>
    </xdr:from>
    <xdr:to xmlns:xdr="http://schemas.openxmlformats.org/drawingml/2006/spreadsheetDrawing">
      <xdr:col>15</xdr:col>
      <xdr:colOff>101600</xdr:colOff>
      <xdr:row>79</xdr:row>
      <xdr:rowOff>133350</xdr:rowOff>
    </xdr:to>
    <xdr:sp macro="" textlink="">
      <xdr:nvSpPr>
        <xdr:cNvPr id="188" name="フローチャート: 判断 187"/>
        <xdr:cNvSpPr/>
      </xdr:nvSpPr>
      <xdr:spPr>
        <a:xfrm>
          <a:off x="27813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79</xdr:row>
      <xdr:rowOff>124460</xdr:rowOff>
    </xdr:from>
    <xdr:ext cx="595630" cy="258445"/>
    <xdr:sp macro="" textlink="">
      <xdr:nvSpPr>
        <xdr:cNvPr id="189" name="テキスト ボックス 188"/>
        <xdr:cNvSpPr txBox="1"/>
      </xdr:nvSpPr>
      <xdr:spPr>
        <a:xfrm>
          <a:off x="2542540" y="1337183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132080</xdr:rowOff>
    </xdr:from>
    <xdr:to xmlns:xdr="http://schemas.openxmlformats.org/drawingml/2006/spreadsheetDrawing">
      <xdr:col>10</xdr:col>
      <xdr:colOff>114300</xdr:colOff>
      <xdr:row>78</xdr:row>
      <xdr:rowOff>158750</xdr:rowOff>
    </xdr:to>
    <xdr:cxnSp macro="">
      <xdr:nvCxnSpPr>
        <xdr:cNvPr id="190" name="直線コネクタ 189"/>
        <xdr:cNvCxnSpPr/>
      </xdr:nvCxnSpPr>
      <xdr:spPr>
        <a:xfrm>
          <a:off x="1104900" y="13211810"/>
          <a:ext cx="8636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79</xdr:row>
      <xdr:rowOff>83185</xdr:rowOff>
    </xdr:from>
    <xdr:to xmlns:xdr="http://schemas.openxmlformats.org/drawingml/2006/spreadsheetDrawing">
      <xdr:col>10</xdr:col>
      <xdr:colOff>165100</xdr:colOff>
      <xdr:row>80</xdr:row>
      <xdr:rowOff>13335</xdr:rowOff>
    </xdr:to>
    <xdr:sp macro="" textlink="">
      <xdr:nvSpPr>
        <xdr:cNvPr id="191" name="フローチャート: 判断 190"/>
        <xdr:cNvSpPr/>
      </xdr:nvSpPr>
      <xdr:spPr>
        <a:xfrm>
          <a:off x="1917700" y="13330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80</xdr:row>
      <xdr:rowOff>4445</xdr:rowOff>
    </xdr:from>
    <xdr:ext cx="594995" cy="259080"/>
    <xdr:sp macro="" textlink="">
      <xdr:nvSpPr>
        <xdr:cNvPr id="192" name="テキスト ボックス 191"/>
        <xdr:cNvSpPr txBox="1"/>
      </xdr:nvSpPr>
      <xdr:spPr>
        <a:xfrm>
          <a:off x="1673860" y="134194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79</xdr:row>
      <xdr:rowOff>58420</xdr:rowOff>
    </xdr:from>
    <xdr:to xmlns:xdr="http://schemas.openxmlformats.org/drawingml/2006/spreadsheetDrawing">
      <xdr:col>6</xdr:col>
      <xdr:colOff>38100</xdr:colOff>
      <xdr:row>79</xdr:row>
      <xdr:rowOff>160020</xdr:rowOff>
    </xdr:to>
    <xdr:sp macro="" textlink="">
      <xdr:nvSpPr>
        <xdr:cNvPr id="193" name="フローチャート: 判断 192"/>
        <xdr:cNvSpPr/>
      </xdr:nvSpPr>
      <xdr:spPr>
        <a:xfrm>
          <a:off x="1054100" y="133057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151130</xdr:rowOff>
    </xdr:from>
    <xdr:ext cx="594995" cy="259080"/>
    <xdr:sp macro="" textlink="">
      <xdr:nvSpPr>
        <xdr:cNvPr id="194" name="テキスト ボックス 193"/>
        <xdr:cNvSpPr txBox="1"/>
      </xdr:nvSpPr>
      <xdr:spPr>
        <a:xfrm>
          <a:off x="810260" y="1339850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1365" cy="259080"/>
    <xdr:sp macro="" textlink="">
      <xdr:nvSpPr>
        <xdr:cNvPr id="195" name="テキスト ボックス 194"/>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6" name="テキスト ボックス 195"/>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7" name="テキスト ボックス 196"/>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8" name="テキスト ボックス 197"/>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9" name="テキスト ボックス 198"/>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156845</xdr:rowOff>
    </xdr:from>
    <xdr:to xmlns:xdr="http://schemas.openxmlformats.org/drawingml/2006/spreadsheetDrawing">
      <xdr:col>24</xdr:col>
      <xdr:colOff>114300</xdr:colOff>
      <xdr:row>77</xdr:row>
      <xdr:rowOff>86995</xdr:rowOff>
    </xdr:to>
    <xdr:sp macro="" textlink="">
      <xdr:nvSpPr>
        <xdr:cNvPr id="200" name="楕円 199"/>
        <xdr:cNvSpPr/>
      </xdr:nvSpPr>
      <xdr:spPr>
        <a:xfrm>
          <a:off x="4462780" y="12901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8255</xdr:rowOff>
    </xdr:from>
    <xdr:ext cx="598805" cy="255905"/>
    <xdr:sp macro="" textlink="">
      <xdr:nvSpPr>
        <xdr:cNvPr id="201" name="民生費該当値テキスト"/>
        <xdr:cNvSpPr txBox="1"/>
      </xdr:nvSpPr>
      <xdr:spPr>
        <a:xfrm>
          <a:off x="4564380" y="1275270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133350</xdr:rowOff>
    </xdr:from>
    <xdr:to xmlns:xdr="http://schemas.openxmlformats.org/drawingml/2006/spreadsheetDrawing">
      <xdr:col>20</xdr:col>
      <xdr:colOff>38100</xdr:colOff>
      <xdr:row>78</xdr:row>
      <xdr:rowOff>63500</xdr:rowOff>
    </xdr:to>
    <xdr:sp macro="" textlink="">
      <xdr:nvSpPr>
        <xdr:cNvPr id="202" name="楕円 201"/>
        <xdr:cNvSpPr/>
      </xdr:nvSpPr>
      <xdr:spPr>
        <a:xfrm>
          <a:off x="3649980" y="130454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80010</xdr:rowOff>
    </xdr:from>
    <xdr:ext cx="594995" cy="259080"/>
    <xdr:sp macro="" textlink="">
      <xdr:nvSpPr>
        <xdr:cNvPr id="203" name="テキスト ボックス 202"/>
        <xdr:cNvSpPr txBox="1"/>
      </xdr:nvSpPr>
      <xdr:spPr>
        <a:xfrm>
          <a:off x="3406140" y="128244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72390</xdr:rowOff>
    </xdr:from>
    <xdr:to xmlns:xdr="http://schemas.openxmlformats.org/drawingml/2006/spreadsheetDrawing">
      <xdr:col>15</xdr:col>
      <xdr:colOff>101600</xdr:colOff>
      <xdr:row>79</xdr:row>
      <xdr:rowOff>2540</xdr:rowOff>
    </xdr:to>
    <xdr:sp macro="" textlink="">
      <xdr:nvSpPr>
        <xdr:cNvPr id="204" name="楕円 203"/>
        <xdr:cNvSpPr/>
      </xdr:nvSpPr>
      <xdr:spPr>
        <a:xfrm>
          <a:off x="2781300" y="13152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19050</xdr:rowOff>
    </xdr:from>
    <xdr:ext cx="595630" cy="255905"/>
    <xdr:sp macro="" textlink="">
      <xdr:nvSpPr>
        <xdr:cNvPr id="205" name="テキスト ボックス 204"/>
        <xdr:cNvSpPr txBox="1"/>
      </xdr:nvSpPr>
      <xdr:spPr>
        <a:xfrm>
          <a:off x="2542540" y="1293114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107315</xdr:rowOff>
    </xdr:from>
    <xdr:to xmlns:xdr="http://schemas.openxmlformats.org/drawingml/2006/spreadsheetDrawing">
      <xdr:col>10</xdr:col>
      <xdr:colOff>165100</xdr:colOff>
      <xdr:row>79</xdr:row>
      <xdr:rowOff>37465</xdr:rowOff>
    </xdr:to>
    <xdr:sp macro="" textlink="">
      <xdr:nvSpPr>
        <xdr:cNvPr id="206" name="楕円 205"/>
        <xdr:cNvSpPr/>
      </xdr:nvSpPr>
      <xdr:spPr>
        <a:xfrm>
          <a:off x="1917700" y="13187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53975</xdr:rowOff>
    </xdr:from>
    <xdr:ext cx="594995" cy="255270"/>
    <xdr:sp macro="" textlink="">
      <xdr:nvSpPr>
        <xdr:cNvPr id="207" name="テキスト ボックス 206"/>
        <xdr:cNvSpPr txBox="1"/>
      </xdr:nvSpPr>
      <xdr:spPr>
        <a:xfrm>
          <a:off x="1673860" y="1296606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81280</xdr:rowOff>
    </xdr:from>
    <xdr:to xmlns:xdr="http://schemas.openxmlformats.org/drawingml/2006/spreadsheetDrawing">
      <xdr:col>6</xdr:col>
      <xdr:colOff>38100</xdr:colOff>
      <xdr:row>79</xdr:row>
      <xdr:rowOff>11430</xdr:rowOff>
    </xdr:to>
    <xdr:sp macro="" textlink="">
      <xdr:nvSpPr>
        <xdr:cNvPr id="208" name="楕円 207"/>
        <xdr:cNvSpPr/>
      </xdr:nvSpPr>
      <xdr:spPr>
        <a:xfrm>
          <a:off x="1054100" y="1316101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28575</xdr:rowOff>
    </xdr:from>
    <xdr:ext cx="594995" cy="258445"/>
    <xdr:sp macro="" textlink="">
      <xdr:nvSpPr>
        <xdr:cNvPr id="209" name="テキスト ボックス 208"/>
        <xdr:cNvSpPr txBox="1"/>
      </xdr:nvSpPr>
      <xdr:spPr>
        <a:xfrm>
          <a:off x="810260" y="1294066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10" name="正方形/長方形 209"/>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140335</xdr:rowOff>
    </xdr:to>
    <xdr:sp macro="" textlink="">
      <xdr:nvSpPr>
        <xdr:cNvPr id="211" name="正方形/長方形 210"/>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2" name="正方形/長方形 211"/>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140335</xdr:rowOff>
    </xdr:to>
    <xdr:sp macro="" textlink="">
      <xdr:nvSpPr>
        <xdr:cNvPr id="213" name="正方形/長方形 212"/>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4" name="正方形/長方形 213"/>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140335</xdr:rowOff>
    </xdr:to>
    <xdr:sp macro="" textlink="">
      <xdr:nvSpPr>
        <xdr:cNvPr id="215" name="正方形/長方形 214"/>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6" name="正方形/長方形 215"/>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7" name="正方形/長方形 216"/>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710" cy="222250"/>
    <xdr:sp macro="" textlink="">
      <xdr:nvSpPr>
        <xdr:cNvPr id="218" name="テキスト ボックス 217"/>
        <xdr:cNvSpPr txBox="1"/>
      </xdr:nvSpPr>
      <xdr:spPr>
        <a:xfrm>
          <a:off x="708660" y="1459484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9" name="直線コネクタ 218"/>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5745" cy="255270"/>
    <xdr:sp macro="" textlink="">
      <xdr:nvSpPr>
        <xdr:cNvPr id="220" name="テキスト ボックス 219"/>
        <xdr:cNvSpPr txBox="1"/>
      </xdr:nvSpPr>
      <xdr:spPr>
        <a:xfrm>
          <a:off x="502920" y="1691386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21" name="直線コネクタ 220"/>
        <xdr:cNvCxnSpPr/>
      </xdr:nvCxnSpPr>
      <xdr:spPr>
        <a:xfrm>
          <a:off x="74168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22" name="テキスト ボックス 221"/>
        <xdr:cNvSpPr txBox="1"/>
      </xdr:nvSpPr>
      <xdr:spPr>
        <a:xfrm>
          <a:off x="22542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3" name="直線コネクタ 222"/>
        <xdr:cNvCxnSpPr/>
      </xdr:nvCxnSpPr>
      <xdr:spPr>
        <a:xfrm>
          <a:off x="74168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4" name="テキスト ボックス 223"/>
        <xdr:cNvSpPr txBox="1"/>
      </xdr:nvSpPr>
      <xdr:spPr>
        <a:xfrm>
          <a:off x="22542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5" name="直線コネクタ 224"/>
        <xdr:cNvCxnSpPr/>
      </xdr:nvCxnSpPr>
      <xdr:spPr>
        <a:xfrm>
          <a:off x="74168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5270"/>
    <xdr:sp macro="" textlink="">
      <xdr:nvSpPr>
        <xdr:cNvPr id="226" name="テキスト ボックス 225"/>
        <xdr:cNvSpPr txBox="1"/>
      </xdr:nvSpPr>
      <xdr:spPr>
        <a:xfrm>
          <a:off x="225425" y="157708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7" name="直線コネクタ 226"/>
        <xdr:cNvCxnSpPr/>
      </xdr:nvCxnSpPr>
      <xdr:spPr>
        <a:xfrm>
          <a:off x="74168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2455" cy="259080"/>
    <xdr:sp macro="" textlink="">
      <xdr:nvSpPr>
        <xdr:cNvPr id="228" name="テキスト ボックス 227"/>
        <xdr:cNvSpPr txBox="1"/>
      </xdr:nvSpPr>
      <xdr:spPr>
        <a:xfrm>
          <a:off x="166370" y="153898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9" name="直線コネクタ 228"/>
        <xdr:cNvCxnSpPr/>
      </xdr:nvCxnSpPr>
      <xdr:spPr>
        <a:xfrm>
          <a:off x="74168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2455" cy="258445"/>
    <xdr:sp macro="" textlink="">
      <xdr:nvSpPr>
        <xdr:cNvPr id="230" name="テキスト ボックス 229"/>
        <xdr:cNvSpPr txBox="1"/>
      </xdr:nvSpPr>
      <xdr:spPr>
        <a:xfrm>
          <a:off x="166370" y="15016480"/>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1" name="直線コネクタ 230"/>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2455" cy="255270"/>
    <xdr:sp macro="" textlink="">
      <xdr:nvSpPr>
        <xdr:cNvPr id="232" name="テキスト ボックス 231"/>
        <xdr:cNvSpPr txBox="1"/>
      </xdr:nvSpPr>
      <xdr:spPr>
        <a:xfrm>
          <a:off x="166370" y="1464310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3" name="衛生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36830</xdr:rowOff>
    </xdr:from>
    <xdr:to xmlns:xdr="http://schemas.openxmlformats.org/drawingml/2006/spreadsheetDrawing">
      <xdr:col>24</xdr:col>
      <xdr:colOff>62865</xdr:colOff>
      <xdr:row>99</xdr:row>
      <xdr:rowOff>29210</xdr:rowOff>
    </xdr:to>
    <xdr:cxnSp macro="">
      <xdr:nvCxnSpPr>
        <xdr:cNvPr id="234" name="直線コネクタ 233"/>
        <xdr:cNvCxnSpPr/>
      </xdr:nvCxnSpPr>
      <xdr:spPr>
        <a:xfrm flipV="1">
          <a:off x="4511675" y="15128240"/>
          <a:ext cx="127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32385</xdr:rowOff>
    </xdr:from>
    <xdr:ext cx="534670" cy="255270"/>
    <xdr:sp macro="" textlink="">
      <xdr:nvSpPr>
        <xdr:cNvPr id="235" name="衛生費最小値テキスト"/>
        <xdr:cNvSpPr txBox="1"/>
      </xdr:nvSpPr>
      <xdr:spPr>
        <a:xfrm>
          <a:off x="4564380" y="1666303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29210</xdr:rowOff>
    </xdr:from>
    <xdr:to xmlns:xdr="http://schemas.openxmlformats.org/drawingml/2006/spreadsheetDrawing">
      <xdr:col>24</xdr:col>
      <xdr:colOff>152400</xdr:colOff>
      <xdr:row>99</xdr:row>
      <xdr:rowOff>29210</xdr:rowOff>
    </xdr:to>
    <xdr:cxnSp macro="">
      <xdr:nvCxnSpPr>
        <xdr:cNvPr id="236" name="直線コネクタ 235"/>
        <xdr:cNvCxnSpPr/>
      </xdr:nvCxnSpPr>
      <xdr:spPr>
        <a:xfrm>
          <a:off x="4429760" y="166598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154940</xdr:rowOff>
    </xdr:from>
    <xdr:ext cx="598805" cy="255905"/>
    <xdr:sp macro="" textlink="">
      <xdr:nvSpPr>
        <xdr:cNvPr id="237" name="衛生費最大値テキスト"/>
        <xdr:cNvSpPr txBox="1"/>
      </xdr:nvSpPr>
      <xdr:spPr>
        <a:xfrm>
          <a:off x="4564380" y="1491107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152,082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36830</xdr:rowOff>
    </xdr:from>
    <xdr:to xmlns:xdr="http://schemas.openxmlformats.org/drawingml/2006/spreadsheetDrawing">
      <xdr:col>24</xdr:col>
      <xdr:colOff>152400</xdr:colOff>
      <xdr:row>90</xdr:row>
      <xdr:rowOff>36830</xdr:rowOff>
    </xdr:to>
    <xdr:cxnSp macro="">
      <xdr:nvCxnSpPr>
        <xdr:cNvPr id="238" name="直線コネクタ 237"/>
        <xdr:cNvCxnSpPr/>
      </xdr:nvCxnSpPr>
      <xdr:spPr>
        <a:xfrm>
          <a:off x="4429760" y="151282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121920</xdr:rowOff>
    </xdr:from>
    <xdr:to xmlns:xdr="http://schemas.openxmlformats.org/drawingml/2006/spreadsheetDrawing">
      <xdr:col>24</xdr:col>
      <xdr:colOff>63500</xdr:colOff>
      <xdr:row>98</xdr:row>
      <xdr:rowOff>163195</xdr:rowOff>
    </xdr:to>
    <xdr:cxnSp macro="">
      <xdr:nvCxnSpPr>
        <xdr:cNvPr id="239" name="直線コネクタ 238"/>
        <xdr:cNvCxnSpPr/>
      </xdr:nvCxnSpPr>
      <xdr:spPr>
        <a:xfrm flipV="1">
          <a:off x="3700780" y="16581120"/>
          <a:ext cx="8128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30480</xdr:rowOff>
    </xdr:from>
    <xdr:ext cx="534670" cy="255270"/>
    <xdr:sp macro="" textlink="">
      <xdr:nvSpPr>
        <xdr:cNvPr id="240" name="衛生費平均値テキスト"/>
        <xdr:cNvSpPr txBox="1"/>
      </xdr:nvSpPr>
      <xdr:spPr>
        <a:xfrm>
          <a:off x="4564380" y="1614678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7620</xdr:rowOff>
    </xdr:from>
    <xdr:to xmlns:xdr="http://schemas.openxmlformats.org/drawingml/2006/spreadsheetDrawing">
      <xdr:col>24</xdr:col>
      <xdr:colOff>114300</xdr:colOff>
      <xdr:row>97</xdr:row>
      <xdr:rowOff>109220</xdr:rowOff>
    </xdr:to>
    <xdr:sp macro="" textlink="">
      <xdr:nvSpPr>
        <xdr:cNvPr id="241" name="フローチャート: 判断 240"/>
        <xdr:cNvSpPr/>
      </xdr:nvSpPr>
      <xdr:spPr>
        <a:xfrm>
          <a:off x="4462780" y="1629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163195</xdr:rowOff>
    </xdr:from>
    <xdr:to xmlns:xdr="http://schemas.openxmlformats.org/drawingml/2006/spreadsheetDrawing">
      <xdr:col>19</xdr:col>
      <xdr:colOff>177800</xdr:colOff>
      <xdr:row>98</xdr:row>
      <xdr:rowOff>167640</xdr:rowOff>
    </xdr:to>
    <xdr:cxnSp macro="">
      <xdr:nvCxnSpPr>
        <xdr:cNvPr id="242" name="直線コネクタ 241"/>
        <xdr:cNvCxnSpPr/>
      </xdr:nvCxnSpPr>
      <xdr:spPr>
        <a:xfrm flipV="1">
          <a:off x="2832100" y="16622395"/>
          <a:ext cx="8686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105410</xdr:rowOff>
    </xdr:from>
    <xdr:to xmlns:xdr="http://schemas.openxmlformats.org/drawingml/2006/spreadsheetDrawing">
      <xdr:col>20</xdr:col>
      <xdr:colOff>38100</xdr:colOff>
      <xdr:row>98</xdr:row>
      <xdr:rowOff>35560</xdr:rowOff>
    </xdr:to>
    <xdr:sp macro="" textlink="">
      <xdr:nvSpPr>
        <xdr:cNvPr id="243" name="フローチャート: 判断 242"/>
        <xdr:cNvSpPr/>
      </xdr:nvSpPr>
      <xdr:spPr>
        <a:xfrm>
          <a:off x="3649980" y="163931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52070</xdr:rowOff>
    </xdr:from>
    <xdr:ext cx="530860" cy="255270"/>
    <xdr:sp macro="" textlink="">
      <xdr:nvSpPr>
        <xdr:cNvPr id="244" name="テキスト ボックス 243"/>
        <xdr:cNvSpPr txBox="1"/>
      </xdr:nvSpPr>
      <xdr:spPr>
        <a:xfrm>
          <a:off x="3438525" y="161683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167640</xdr:rowOff>
    </xdr:from>
    <xdr:to xmlns:xdr="http://schemas.openxmlformats.org/drawingml/2006/spreadsheetDrawing">
      <xdr:col>15</xdr:col>
      <xdr:colOff>50800</xdr:colOff>
      <xdr:row>99</xdr:row>
      <xdr:rowOff>11430</xdr:rowOff>
    </xdr:to>
    <xdr:cxnSp macro="">
      <xdr:nvCxnSpPr>
        <xdr:cNvPr id="245" name="直線コネクタ 244"/>
        <xdr:cNvCxnSpPr/>
      </xdr:nvCxnSpPr>
      <xdr:spPr>
        <a:xfrm flipV="1">
          <a:off x="1968500" y="16626840"/>
          <a:ext cx="8636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113665</xdr:rowOff>
    </xdr:from>
    <xdr:to xmlns:xdr="http://schemas.openxmlformats.org/drawingml/2006/spreadsheetDrawing">
      <xdr:col>15</xdr:col>
      <xdr:colOff>101600</xdr:colOff>
      <xdr:row>98</xdr:row>
      <xdr:rowOff>43815</xdr:rowOff>
    </xdr:to>
    <xdr:sp macro="" textlink="">
      <xdr:nvSpPr>
        <xdr:cNvPr id="246" name="フローチャート: 判断 245"/>
        <xdr:cNvSpPr/>
      </xdr:nvSpPr>
      <xdr:spPr>
        <a:xfrm>
          <a:off x="2781300" y="1640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60325</xdr:rowOff>
    </xdr:from>
    <xdr:ext cx="530860" cy="259080"/>
    <xdr:sp macro="" textlink="">
      <xdr:nvSpPr>
        <xdr:cNvPr id="247" name="テキスト ボックス 246"/>
        <xdr:cNvSpPr txBox="1"/>
      </xdr:nvSpPr>
      <xdr:spPr>
        <a:xfrm>
          <a:off x="2574925" y="161766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99</xdr:row>
      <xdr:rowOff>11430</xdr:rowOff>
    </xdr:from>
    <xdr:to xmlns:xdr="http://schemas.openxmlformats.org/drawingml/2006/spreadsheetDrawing">
      <xdr:col>10</xdr:col>
      <xdr:colOff>114300</xdr:colOff>
      <xdr:row>99</xdr:row>
      <xdr:rowOff>15240</xdr:rowOff>
    </xdr:to>
    <xdr:cxnSp macro="">
      <xdr:nvCxnSpPr>
        <xdr:cNvPr id="248" name="直線コネクタ 247"/>
        <xdr:cNvCxnSpPr/>
      </xdr:nvCxnSpPr>
      <xdr:spPr>
        <a:xfrm flipV="1">
          <a:off x="1104900" y="1664208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157480</xdr:rowOff>
    </xdr:from>
    <xdr:to xmlns:xdr="http://schemas.openxmlformats.org/drawingml/2006/spreadsheetDrawing">
      <xdr:col>10</xdr:col>
      <xdr:colOff>165100</xdr:colOff>
      <xdr:row>98</xdr:row>
      <xdr:rowOff>87630</xdr:rowOff>
    </xdr:to>
    <xdr:sp macro="" textlink="">
      <xdr:nvSpPr>
        <xdr:cNvPr id="249" name="フローチャート: 判断 248"/>
        <xdr:cNvSpPr/>
      </xdr:nvSpPr>
      <xdr:spPr>
        <a:xfrm>
          <a:off x="1917700" y="1644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104140</xdr:rowOff>
    </xdr:from>
    <xdr:ext cx="531495" cy="259080"/>
    <xdr:sp macro="" textlink="">
      <xdr:nvSpPr>
        <xdr:cNvPr id="250" name="テキスト ボックス 249"/>
        <xdr:cNvSpPr txBox="1"/>
      </xdr:nvSpPr>
      <xdr:spPr>
        <a:xfrm>
          <a:off x="1706245" y="162204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36195</xdr:rowOff>
    </xdr:from>
    <xdr:to xmlns:xdr="http://schemas.openxmlformats.org/drawingml/2006/spreadsheetDrawing">
      <xdr:col>6</xdr:col>
      <xdr:colOff>38100</xdr:colOff>
      <xdr:row>98</xdr:row>
      <xdr:rowOff>137795</xdr:rowOff>
    </xdr:to>
    <xdr:sp macro="" textlink="">
      <xdr:nvSpPr>
        <xdr:cNvPr id="251" name="フローチャート: 判断 250"/>
        <xdr:cNvSpPr/>
      </xdr:nvSpPr>
      <xdr:spPr>
        <a:xfrm>
          <a:off x="1054100" y="164953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154940</xdr:rowOff>
    </xdr:from>
    <xdr:ext cx="530860" cy="255270"/>
    <xdr:sp macro="" textlink="">
      <xdr:nvSpPr>
        <xdr:cNvPr id="252" name="テキスト ボックス 251"/>
        <xdr:cNvSpPr txBox="1"/>
      </xdr:nvSpPr>
      <xdr:spPr>
        <a:xfrm>
          <a:off x="842645" y="162712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1365" cy="259080"/>
    <xdr:sp macro="" textlink="">
      <xdr:nvSpPr>
        <xdr:cNvPr id="253" name="テキスト ボックス 252"/>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4" name="テキスト ボックス 253"/>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5" name="テキスト ボックス 254"/>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6" name="テキスト ボックス 255"/>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7" name="テキスト ボックス 256"/>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71120</xdr:rowOff>
    </xdr:from>
    <xdr:to xmlns:xdr="http://schemas.openxmlformats.org/drawingml/2006/spreadsheetDrawing">
      <xdr:col>24</xdr:col>
      <xdr:colOff>114300</xdr:colOff>
      <xdr:row>99</xdr:row>
      <xdr:rowOff>1270</xdr:rowOff>
    </xdr:to>
    <xdr:sp macro="" textlink="">
      <xdr:nvSpPr>
        <xdr:cNvPr id="258" name="楕円 257"/>
        <xdr:cNvSpPr/>
      </xdr:nvSpPr>
      <xdr:spPr>
        <a:xfrm>
          <a:off x="4462780" y="165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157480</xdr:rowOff>
    </xdr:from>
    <xdr:ext cx="534670" cy="255270"/>
    <xdr:sp macro="" textlink="">
      <xdr:nvSpPr>
        <xdr:cNvPr id="259" name="衛生費該当値テキスト"/>
        <xdr:cNvSpPr txBox="1"/>
      </xdr:nvSpPr>
      <xdr:spPr>
        <a:xfrm>
          <a:off x="4564380" y="1644523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112395</xdr:rowOff>
    </xdr:from>
    <xdr:to xmlns:xdr="http://schemas.openxmlformats.org/drawingml/2006/spreadsheetDrawing">
      <xdr:col>20</xdr:col>
      <xdr:colOff>38100</xdr:colOff>
      <xdr:row>99</xdr:row>
      <xdr:rowOff>42545</xdr:rowOff>
    </xdr:to>
    <xdr:sp macro="" textlink="">
      <xdr:nvSpPr>
        <xdr:cNvPr id="260" name="楕円 259"/>
        <xdr:cNvSpPr/>
      </xdr:nvSpPr>
      <xdr:spPr>
        <a:xfrm>
          <a:off x="3649980" y="165715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33655</xdr:rowOff>
    </xdr:from>
    <xdr:ext cx="530860" cy="258445"/>
    <xdr:sp macro="" textlink="">
      <xdr:nvSpPr>
        <xdr:cNvPr id="261" name="テキスト ボックス 260"/>
        <xdr:cNvSpPr txBox="1"/>
      </xdr:nvSpPr>
      <xdr:spPr>
        <a:xfrm>
          <a:off x="3438525" y="166643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116840</xdr:rowOff>
    </xdr:from>
    <xdr:to xmlns:xdr="http://schemas.openxmlformats.org/drawingml/2006/spreadsheetDrawing">
      <xdr:col>15</xdr:col>
      <xdr:colOff>101600</xdr:colOff>
      <xdr:row>99</xdr:row>
      <xdr:rowOff>46990</xdr:rowOff>
    </xdr:to>
    <xdr:sp macro="" textlink="">
      <xdr:nvSpPr>
        <xdr:cNvPr id="262" name="楕円 261"/>
        <xdr:cNvSpPr/>
      </xdr:nvSpPr>
      <xdr:spPr>
        <a:xfrm>
          <a:off x="2781300" y="165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38100</xdr:rowOff>
    </xdr:from>
    <xdr:ext cx="530860" cy="259080"/>
    <xdr:sp macro="" textlink="">
      <xdr:nvSpPr>
        <xdr:cNvPr id="263" name="テキスト ボックス 262"/>
        <xdr:cNvSpPr txBox="1"/>
      </xdr:nvSpPr>
      <xdr:spPr>
        <a:xfrm>
          <a:off x="2574925" y="16668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132080</xdr:rowOff>
    </xdr:from>
    <xdr:to xmlns:xdr="http://schemas.openxmlformats.org/drawingml/2006/spreadsheetDrawing">
      <xdr:col>10</xdr:col>
      <xdr:colOff>165100</xdr:colOff>
      <xdr:row>99</xdr:row>
      <xdr:rowOff>62230</xdr:rowOff>
    </xdr:to>
    <xdr:sp macro="" textlink="">
      <xdr:nvSpPr>
        <xdr:cNvPr id="264" name="楕円 263"/>
        <xdr:cNvSpPr/>
      </xdr:nvSpPr>
      <xdr:spPr>
        <a:xfrm>
          <a:off x="1917700" y="165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53340</xdr:rowOff>
    </xdr:from>
    <xdr:ext cx="531495" cy="255270"/>
    <xdr:sp macro="" textlink="">
      <xdr:nvSpPr>
        <xdr:cNvPr id="265" name="テキスト ボックス 264"/>
        <xdr:cNvSpPr txBox="1"/>
      </xdr:nvSpPr>
      <xdr:spPr>
        <a:xfrm>
          <a:off x="1706245" y="1668399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135890</xdr:rowOff>
    </xdr:from>
    <xdr:to xmlns:xdr="http://schemas.openxmlformats.org/drawingml/2006/spreadsheetDrawing">
      <xdr:col>6</xdr:col>
      <xdr:colOff>38100</xdr:colOff>
      <xdr:row>99</xdr:row>
      <xdr:rowOff>66040</xdr:rowOff>
    </xdr:to>
    <xdr:sp macro="" textlink="">
      <xdr:nvSpPr>
        <xdr:cNvPr id="266" name="楕円 265"/>
        <xdr:cNvSpPr/>
      </xdr:nvSpPr>
      <xdr:spPr>
        <a:xfrm>
          <a:off x="1054100" y="165950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57150</xdr:rowOff>
    </xdr:from>
    <xdr:ext cx="530860" cy="259080"/>
    <xdr:sp macro="" textlink="">
      <xdr:nvSpPr>
        <xdr:cNvPr id="267" name="テキスト ボックス 266"/>
        <xdr:cNvSpPr txBox="1"/>
      </xdr:nvSpPr>
      <xdr:spPr>
        <a:xfrm>
          <a:off x="842645" y="166878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8" name="正方形/長方形 267"/>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69" name="正方形/長方形 268"/>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0" name="正方形/長方形 269"/>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71" name="正方形/長方形 270"/>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2" name="正方形/長方形 271"/>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73" name="正方形/長方形 272"/>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4" name="正方形/長方形 273"/>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5" name="正方形/長方形 274"/>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075" cy="222250"/>
    <xdr:sp macro="" textlink="">
      <xdr:nvSpPr>
        <xdr:cNvPr id="276" name="テキスト ボックス 275"/>
        <xdr:cNvSpPr txBox="1"/>
      </xdr:nvSpPr>
      <xdr:spPr>
        <a:xfrm>
          <a:off x="6393180" y="4536440"/>
          <a:ext cx="3460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7" name="直線コネクタ 276"/>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140335</xdr:rowOff>
    </xdr:from>
    <xdr:to xmlns:xdr="http://schemas.openxmlformats.org/drawingml/2006/spreadsheetDrawing">
      <xdr:col>59</xdr:col>
      <xdr:colOff>50800</xdr:colOff>
      <xdr:row>38</xdr:row>
      <xdr:rowOff>140335</xdr:rowOff>
    </xdr:to>
    <xdr:cxnSp macro="">
      <xdr:nvCxnSpPr>
        <xdr:cNvPr id="278" name="直線コネクタ 277"/>
        <xdr:cNvCxnSpPr/>
      </xdr:nvCxnSpPr>
      <xdr:spPr>
        <a:xfrm>
          <a:off x="6431280" y="65144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167640</xdr:rowOff>
    </xdr:from>
    <xdr:ext cx="245110" cy="255905"/>
    <xdr:sp macro="" textlink="">
      <xdr:nvSpPr>
        <xdr:cNvPr id="279" name="テキスト ボックス 278"/>
        <xdr:cNvSpPr txBox="1"/>
      </xdr:nvSpPr>
      <xdr:spPr>
        <a:xfrm>
          <a:off x="6187440" y="6374130"/>
          <a:ext cx="2451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80" name="直線コネクタ 279"/>
        <xdr:cNvCxnSpPr/>
      </xdr:nvCxnSpPr>
      <xdr:spPr>
        <a:xfrm>
          <a:off x="6431280" y="6064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3550" cy="255270"/>
    <xdr:sp macro="" textlink="">
      <xdr:nvSpPr>
        <xdr:cNvPr id="281" name="テキスト ボックス 280"/>
        <xdr:cNvSpPr txBox="1"/>
      </xdr:nvSpPr>
      <xdr:spPr>
        <a:xfrm>
          <a:off x="5974080" y="592582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82" name="直線コネクタ 281"/>
        <xdr:cNvCxnSpPr/>
      </xdr:nvCxnSpPr>
      <xdr:spPr>
        <a:xfrm>
          <a:off x="6431280" y="56184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3550" cy="255905"/>
    <xdr:sp macro="" textlink="">
      <xdr:nvSpPr>
        <xdr:cNvPr id="283" name="テキスト ボックス 282"/>
        <xdr:cNvSpPr txBox="1"/>
      </xdr:nvSpPr>
      <xdr:spPr>
        <a:xfrm>
          <a:off x="5974080" y="5480050"/>
          <a:ext cx="4635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140335</xdr:rowOff>
    </xdr:from>
    <xdr:to xmlns:xdr="http://schemas.openxmlformats.org/drawingml/2006/spreadsheetDrawing">
      <xdr:col>59</xdr:col>
      <xdr:colOff>50800</xdr:colOff>
      <xdr:row>30</xdr:row>
      <xdr:rowOff>140335</xdr:rowOff>
    </xdr:to>
    <xdr:cxnSp macro="">
      <xdr:nvCxnSpPr>
        <xdr:cNvPr id="284" name="直線コネクタ 283"/>
        <xdr:cNvCxnSpPr/>
      </xdr:nvCxnSpPr>
      <xdr:spPr>
        <a:xfrm>
          <a:off x="6431280" y="51733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167640</xdr:rowOff>
    </xdr:from>
    <xdr:ext cx="463550" cy="255905"/>
    <xdr:sp macro="" textlink="">
      <xdr:nvSpPr>
        <xdr:cNvPr id="285" name="テキスト ボックス 284"/>
        <xdr:cNvSpPr txBox="1"/>
      </xdr:nvSpPr>
      <xdr:spPr>
        <a:xfrm>
          <a:off x="5974080" y="5033010"/>
          <a:ext cx="4635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3550" cy="255270"/>
    <xdr:sp macro="" textlink="">
      <xdr:nvSpPr>
        <xdr:cNvPr id="287" name="テキスト ボックス 286"/>
        <xdr:cNvSpPr txBox="1"/>
      </xdr:nvSpPr>
      <xdr:spPr>
        <a:xfrm>
          <a:off x="5974080" y="458470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労働費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31</xdr:row>
      <xdr:rowOff>161290</xdr:rowOff>
    </xdr:from>
    <xdr:to xmlns:xdr="http://schemas.openxmlformats.org/drawingml/2006/spreadsheetDrawing">
      <xdr:col>54</xdr:col>
      <xdr:colOff>185420</xdr:colOff>
      <xdr:row>38</xdr:row>
      <xdr:rowOff>140335</xdr:rowOff>
    </xdr:to>
    <xdr:cxnSp macro="">
      <xdr:nvCxnSpPr>
        <xdr:cNvPr id="289" name="直線コネクタ 288"/>
        <xdr:cNvCxnSpPr/>
      </xdr:nvCxnSpPr>
      <xdr:spPr>
        <a:xfrm flipV="1">
          <a:off x="10198100" y="5361940"/>
          <a:ext cx="0" cy="1152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8920" cy="255270"/>
    <xdr:sp macro="" textlink="">
      <xdr:nvSpPr>
        <xdr:cNvPr id="290" name="労働費最小値テキスト"/>
        <xdr:cNvSpPr txBox="1"/>
      </xdr:nvSpPr>
      <xdr:spPr>
        <a:xfrm>
          <a:off x="10248900" y="6517640"/>
          <a:ext cx="248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140335</xdr:rowOff>
    </xdr:from>
    <xdr:to xmlns:xdr="http://schemas.openxmlformats.org/drawingml/2006/spreadsheetDrawing">
      <xdr:col>55</xdr:col>
      <xdr:colOff>88900</xdr:colOff>
      <xdr:row>38</xdr:row>
      <xdr:rowOff>140335</xdr:rowOff>
    </xdr:to>
    <xdr:cxnSp macro="">
      <xdr:nvCxnSpPr>
        <xdr:cNvPr id="291" name="直線コネクタ 290"/>
        <xdr:cNvCxnSpPr/>
      </xdr:nvCxnSpPr>
      <xdr:spPr>
        <a:xfrm>
          <a:off x="10114280" y="6514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107950</xdr:rowOff>
    </xdr:from>
    <xdr:ext cx="469265" cy="258445"/>
    <xdr:sp macro="" textlink="">
      <xdr:nvSpPr>
        <xdr:cNvPr id="292" name="労働費最大値テキスト"/>
        <xdr:cNvSpPr txBox="1"/>
      </xdr:nvSpPr>
      <xdr:spPr>
        <a:xfrm>
          <a:off x="10248900" y="5140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5,155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161290</xdr:rowOff>
    </xdr:from>
    <xdr:to xmlns:xdr="http://schemas.openxmlformats.org/drawingml/2006/spreadsheetDrawing">
      <xdr:col>55</xdr:col>
      <xdr:colOff>88900</xdr:colOff>
      <xdr:row>31</xdr:row>
      <xdr:rowOff>161290</xdr:rowOff>
    </xdr:to>
    <xdr:cxnSp macro="">
      <xdr:nvCxnSpPr>
        <xdr:cNvPr id="293" name="直線コネクタ 292"/>
        <xdr:cNvCxnSpPr/>
      </xdr:nvCxnSpPr>
      <xdr:spPr>
        <a:xfrm>
          <a:off x="10114280" y="53619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31</xdr:row>
      <xdr:rowOff>161290</xdr:rowOff>
    </xdr:from>
    <xdr:to xmlns:xdr="http://schemas.openxmlformats.org/drawingml/2006/spreadsheetDrawing">
      <xdr:col>55</xdr:col>
      <xdr:colOff>0</xdr:colOff>
      <xdr:row>32</xdr:row>
      <xdr:rowOff>8890</xdr:rowOff>
    </xdr:to>
    <xdr:cxnSp macro="">
      <xdr:nvCxnSpPr>
        <xdr:cNvPr id="294" name="直線コネクタ 293"/>
        <xdr:cNvCxnSpPr/>
      </xdr:nvCxnSpPr>
      <xdr:spPr>
        <a:xfrm flipV="1">
          <a:off x="9385300" y="5361940"/>
          <a:ext cx="8128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14605</xdr:rowOff>
    </xdr:from>
    <xdr:ext cx="377825" cy="258445"/>
    <xdr:sp macro="" textlink="">
      <xdr:nvSpPr>
        <xdr:cNvPr id="295" name="労働費平均値テキスト"/>
        <xdr:cNvSpPr txBox="1"/>
      </xdr:nvSpPr>
      <xdr:spPr>
        <a:xfrm>
          <a:off x="10248900" y="6221095"/>
          <a:ext cx="3778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36195</xdr:rowOff>
    </xdr:from>
    <xdr:to xmlns:xdr="http://schemas.openxmlformats.org/drawingml/2006/spreadsheetDrawing">
      <xdr:col>55</xdr:col>
      <xdr:colOff>50800</xdr:colOff>
      <xdr:row>37</xdr:row>
      <xdr:rowOff>137795</xdr:rowOff>
    </xdr:to>
    <xdr:sp macro="" textlink="">
      <xdr:nvSpPr>
        <xdr:cNvPr id="296" name="フローチャート: 判断 295"/>
        <xdr:cNvSpPr/>
      </xdr:nvSpPr>
      <xdr:spPr>
        <a:xfrm>
          <a:off x="10152380" y="62426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32</xdr:row>
      <xdr:rowOff>8890</xdr:rowOff>
    </xdr:from>
    <xdr:to xmlns:xdr="http://schemas.openxmlformats.org/drawingml/2006/spreadsheetDrawing">
      <xdr:col>50</xdr:col>
      <xdr:colOff>114300</xdr:colOff>
      <xdr:row>32</xdr:row>
      <xdr:rowOff>33655</xdr:rowOff>
    </xdr:to>
    <xdr:cxnSp macro="">
      <xdr:nvCxnSpPr>
        <xdr:cNvPr id="297" name="直線コネクタ 296"/>
        <xdr:cNvCxnSpPr/>
      </xdr:nvCxnSpPr>
      <xdr:spPr>
        <a:xfrm flipV="1">
          <a:off x="8521700" y="5377180"/>
          <a:ext cx="8636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12700</xdr:rowOff>
    </xdr:from>
    <xdr:to xmlns:xdr="http://schemas.openxmlformats.org/drawingml/2006/spreadsheetDrawing">
      <xdr:col>50</xdr:col>
      <xdr:colOff>165100</xdr:colOff>
      <xdr:row>37</xdr:row>
      <xdr:rowOff>114300</xdr:rowOff>
    </xdr:to>
    <xdr:sp macro="" textlink="">
      <xdr:nvSpPr>
        <xdr:cNvPr id="298" name="フローチャート: 判断 297"/>
        <xdr:cNvSpPr/>
      </xdr:nvSpPr>
      <xdr:spPr>
        <a:xfrm>
          <a:off x="9334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37</xdr:row>
      <xdr:rowOff>105410</xdr:rowOff>
    </xdr:from>
    <xdr:ext cx="466090" cy="258445"/>
    <xdr:sp macro="" textlink="">
      <xdr:nvSpPr>
        <xdr:cNvPr id="299" name="テキスト ボックス 298"/>
        <xdr:cNvSpPr txBox="1"/>
      </xdr:nvSpPr>
      <xdr:spPr>
        <a:xfrm>
          <a:off x="9155430" y="631190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32</xdr:row>
      <xdr:rowOff>33655</xdr:rowOff>
    </xdr:from>
    <xdr:to xmlns:xdr="http://schemas.openxmlformats.org/drawingml/2006/spreadsheetDrawing">
      <xdr:col>45</xdr:col>
      <xdr:colOff>177800</xdr:colOff>
      <xdr:row>32</xdr:row>
      <xdr:rowOff>53975</xdr:rowOff>
    </xdr:to>
    <xdr:cxnSp macro="">
      <xdr:nvCxnSpPr>
        <xdr:cNvPr id="300" name="直線コネクタ 299"/>
        <xdr:cNvCxnSpPr/>
      </xdr:nvCxnSpPr>
      <xdr:spPr>
        <a:xfrm flipV="1">
          <a:off x="7653020" y="5401945"/>
          <a:ext cx="8686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26035</xdr:rowOff>
    </xdr:from>
    <xdr:to xmlns:xdr="http://schemas.openxmlformats.org/drawingml/2006/spreadsheetDrawing">
      <xdr:col>46</xdr:col>
      <xdr:colOff>38100</xdr:colOff>
      <xdr:row>37</xdr:row>
      <xdr:rowOff>127635</xdr:rowOff>
    </xdr:to>
    <xdr:sp macro="" textlink="">
      <xdr:nvSpPr>
        <xdr:cNvPr id="301" name="フローチャート: 判断 300"/>
        <xdr:cNvSpPr/>
      </xdr:nvSpPr>
      <xdr:spPr>
        <a:xfrm>
          <a:off x="8470900" y="62325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37</xdr:row>
      <xdr:rowOff>118745</xdr:rowOff>
    </xdr:from>
    <xdr:ext cx="466725" cy="259080"/>
    <xdr:sp macro="" textlink="">
      <xdr:nvSpPr>
        <xdr:cNvPr id="302" name="テキスト ボックス 301"/>
        <xdr:cNvSpPr txBox="1"/>
      </xdr:nvSpPr>
      <xdr:spPr>
        <a:xfrm>
          <a:off x="8291830" y="63252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32</xdr:row>
      <xdr:rowOff>53975</xdr:rowOff>
    </xdr:from>
    <xdr:to xmlns:xdr="http://schemas.openxmlformats.org/drawingml/2006/spreadsheetDrawing">
      <xdr:col>41</xdr:col>
      <xdr:colOff>50800</xdr:colOff>
      <xdr:row>32</xdr:row>
      <xdr:rowOff>72390</xdr:rowOff>
    </xdr:to>
    <xdr:cxnSp macro="">
      <xdr:nvCxnSpPr>
        <xdr:cNvPr id="303" name="直線コネクタ 302"/>
        <xdr:cNvCxnSpPr/>
      </xdr:nvCxnSpPr>
      <xdr:spPr>
        <a:xfrm flipV="1">
          <a:off x="6789420" y="5422265"/>
          <a:ext cx="8636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13970</xdr:rowOff>
    </xdr:from>
    <xdr:to xmlns:xdr="http://schemas.openxmlformats.org/drawingml/2006/spreadsheetDrawing">
      <xdr:col>41</xdr:col>
      <xdr:colOff>101600</xdr:colOff>
      <xdr:row>37</xdr:row>
      <xdr:rowOff>115570</xdr:rowOff>
    </xdr:to>
    <xdr:sp macro="" textlink="">
      <xdr:nvSpPr>
        <xdr:cNvPr id="304" name="フローチャート: 判断 303"/>
        <xdr:cNvSpPr/>
      </xdr:nvSpPr>
      <xdr:spPr>
        <a:xfrm>
          <a:off x="760222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37</xdr:row>
      <xdr:rowOff>106680</xdr:rowOff>
    </xdr:from>
    <xdr:ext cx="466090" cy="258445"/>
    <xdr:sp macro="" textlink="">
      <xdr:nvSpPr>
        <xdr:cNvPr id="305" name="テキスト ボックス 304"/>
        <xdr:cNvSpPr txBox="1"/>
      </xdr:nvSpPr>
      <xdr:spPr>
        <a:xfrm>
          <a:off x="7423150" y="631317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157480</xdr:rowOff>
    </xdr:from>
    <xdr:to xmlns:xdr="http://schemas.openxmlformats.org/drawingml/2006/spreadsheetDrawing">
      <xdr:col>36</xdr:col>
      <xdr:colOff>165100</xdr:colOff>
      <xdr:row>37</xdr:row>
      <xdr:rowOff>87630</xdr:rowOff>
    </xdr:to>
    <xdr:sp macro="" textlink="">
      <xdr:nvSpPr>
        <xdr:cNvPr id="306" name="フローチャート: 判断 305"/>
        <xdr:cNvSpPr/>
      </xdr:nvSpPr>
      <xdr:spPr>
        <a:xfrm>
          <a:off x="6738620" y="6196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37</xdr:row>
      <xdr:rowOff>78740</xdr:rowOff>
    </xdr:from>
    <xdr:ext cx="466090" cy="259080"/>
    <xdr:sp macro="" textlink="">
      <xdr:nvSpPr>
        <xdr:cNvPr id="307" name="テキスト ボックス 306"/>
        <xdr:cNvSpPr txBox="1"/>
      </xdr:nvSpPr>
      <xdr:spPr>
        <a:xfrm>
          <a:off x="6559550" y="62852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11" name="テキスト ボックス 310"/>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31</xdr:row>
      <xdr:rowOff>110490</xdr:rowOff>
    </xdr:from>
    <xdr:to xmlns:xdr="http://schemas.openxmlformats.org/drawingml/2006/spreadsheetDrawing">
      <xdr:col>55</xdr:col>
      <xdr:colOff>50800</xdr:colOff>
      <xdr:row>32</xdr:row>
      <xdr:rowOff>40640</xdr:rowOff>
    </xdr:to>
    <xdr:sp macro="" textlink="">
      <xdr:nvSpPr>
        <xdr:cNvPr id="313" name="楕円 312"/>
        <xdr:cNvSpPr/>
      </xdr:nvSpPr>
      <xdr:spPr>
        <a:xfrm>
          <a:off x="10152380" y="53111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31</xdr:row>
      <xdr:rowOff>63500</xdr:rowOff>
    </xdr:from>
    <xdr:ext cx="469265" cy="255905"/>
    <xdr:sp macro="" textlink="">
      <xdr:nvSpPr>
        <xdr:cNvPr id="314" name="労働費該当値テキスト"/>
        <xdr:cNvSpPr txBox="1"/>
      </xdr:nvSpPr>
      <xdr:spPr>
        <a:xfrm>
          <a:off x="10248900" y="5264150"/>
          <a:ext cx="469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31</xdr:row>
      <xdr:rowOff>130175</xdr:rowOff>
    </xdr:from>
    <xdr:to xmlns:xdr="http://schemas.openxmlformats.org/drawingml/2006/spreadsheetDrawing">
      <xdr:col>50</xdr:col>
      <xdr:colOff>165100</xdr:colOff>
      <xdr:row>32</xdr:row>
      <xdr:rowOff>60325</xdr:rowOff>
    </xdr:to>
    <xdr:sp macro="" textlink="">
      <xdr:nvSpPr>
        <xdr:cNvPr id="315" name="楕円 314"/>
        <xdr:cNvSpPr/>
      </xdr:nvSpPr>
      <xdr:spPr>
        <a:xfrm>
          <a:off x="9334500" y="53308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30</xdr:row>
      <xdr:rowOff>76835</xdr:rowOff>
    </xdr:from>
    <xdr:ext cx="466090" cy="255905"/>
    <xdr:sp macro="" textlink="">
      <xdr:nvSpPr>
        <xdr:cNvPr id="316" name="テキスト ボックス 315"/>
        <xdr:cNvSpPr txBox="1"/>
      </xdr:nvSpPr>
      <xdr:spPr>
        <a:xfrm>
          <a:off x="9155430" y="5109845"/>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31</xdr:row>
      <xdr:rowOff>154940</xdr:rowOff>
    </xdr:from>
    <xdr:to xmlns:xdr="http://schemas.openxmlformats.org/drawingml/2006/spreadsheetDrawing">
      <xdr:col>46</xdr:col>
      <xdr:colOff>38100</xdr:colOff>
      <xdr:row>32</xdr:row>
      <xdr:rowOff>84455</xdr:rowOff>
    </xdr:to>
    <xdr:sp macro="" textlink="">
      <xdr:nvSpPr>
        <xdr:cNvPr id="317" name="楕円 316"/>
        <xdr:cNvSpPr/>
      </xdr:nvSpPr>
      <xdr:spPr>
        <a:xfrm>
          <a:off x="8470900" y="5355590"/>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30</xdr:row>
      <xdr:rowOff>100965</xdr:rowOff>
    </xdr:from>
    <xdr:ext cx="466725" cy="255905"/>
    <xdr:sp macro="" textlink="">
      <xdr:nvSpPr>
        <xdr:cNvPr id="318" name="テキスト ボックス 317"/>
        <xdr:cNvSpPr txBox="1"/>
      </xdr:nvSpPr>
      <xdr:spPr>
        <a:xfrm>
          <a:off x="8291830" y="513397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32</xdr:row>
      <xdr:rowOff>3175</xdr:rowOff>
    </xdr:from>
    <xdr:to xmlns:xdr="http://schemas.openxmlformats.org/drawingml/2006/spreadsheetDrawing">
      <xdr:col>41</xdr:col>
      <xdr:colOff>101600</xdr:colOff>
      <xdr:row>32</xdr:row>
      <xdr:rowOff>104775</xdr:rowOff>
    </xdr:to>
    <xdr:sp macro="" textlink="">
      <xdr:nvSpPr>
        <xdr:cNvPr id="319" name="楕円 318"/>
        <xdr:cNvSpPr/>
      </xdr:nvSpPr>
      <xdr:spPr>
        <a:xfrm>
          <a:off x="7602220" y="53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30</xdr:row>
      <xdr:rowOff>120650</xdr:rowOff>
    </xdr:from>
    <xdr:ext cx="466090" cy="255905"/>
    <xdr:sp macro="" textlink="">
      <xdr:nvSpPr>
        <xdr:cNvPr id="320" name="テキスト ボックス 319"/>
        <xdr:cNvSpPr txBox="1"/>
      </xdr:nvSpPr>
      <xdr:spPr>
        <a:xfrm>
          <a:off x="7423150" y="5153660"/>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32</xdr:row>
      <xdr:rowOff>21590</xdr:rowOff>
    </xdr:from>
    <xdr:to xmlns:xdr="http://schemas.openxmlformats.org/drawingml/2006/spreadsheetDrawing">
      <xdr:col>36</xdr:col>
      <xdr:colOff>165100</xdr:colOff>
      <xdr:row>32</xdr:row>
      <xdr:rowOff>123190</xdr:rowOff>
    </xdr:to>
    <xdr:sp macro="" textlink="">
      <xdr:nvSpPr>
        <xdr:cNvPr id="321" name="楕円 320"/>
        <xdr:cNvSpPr/>
      </xdr:nvSpPr>
      <xdr:spPr>
        <a:xfrm>
          <a:off x="6738620" y="53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30</xdr:row>
      <xdr:rowOff>140335</xdr:rowOff>
    </xdr:from>
    <xdr:ext cx="466090" cy="258445"/>
    <xdr:sp macro="" textlink="">
      <xdr:nvSpPr>
        <xdr:cNvPr id="322" name="テキスト ボックス 321"/>
        <xdr:cNvSpPr txBox="1"/>
      </xdr:nvSpPr>
      <xdr:spPr>
        <a:xfrm>
          <a:off x="6559550" y="517334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24" name="正方形/長方形 323"/>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26" name="正方形/長方形 325"/>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28" name="正方形/長方形 327"/>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075" cy="222250"/>
    <xdr:sp macro="" textlink="">
      <xdr:nvSpPr>
        <xdr:cNvPr id="331" name="テキスト ボックス 330"/>
        <xdr:cNvSpPr txBox="1"/>
      </xdr:nvSpPr>
      <xdr:spPr>
        <a:xfrm>
          <a:off x="6393180" y="7889240"/>
          <a:ext cx="3460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140335</xdr:rowOff>
    </xdr:from>
    <xdr:to xmlns:xdr="http://schemas.openxmlformats.org/drawingml/2006/spreadsheetDrawing">
      <xdr:col>59</xdr:col>
      <xdr:colOff>50800</xdr:colOff>
      <xdr:row>58</xdr:row>
      <xdr:rowOff>140335</xdr:rowOff>
    </xdr:to>
    <xdr:cxnSp macro="">
      <xdr:nvCxnSpPr>
        <xdr:cNvPr id="333" name="直線コネクタ 332"/>
        <xdr:cNvCxnSpPr/>
      </xdr:nvCxnSpPr>
      <xdr:spPr>
        <a:xfrm>
          <a:off x="6431280" y="98672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167640</xdr:rowOff>
    </xdr:from>
    <xdr:ext cx="245110" cy="255905"/>
    <xdr:sp macro="" textlink="">
      <xdr:nvSpPr>
        <xdr:cNvPr id="334" name="テキスト ボックス 333"/>
        <xdr:cNvSpPr txBox="1"/>
      </xdr:nvSpPr>
      <xdr:spPr>
        <a:xfrm>
          <a:off x="6187440" y="9726930"/>
          <a:ext cx="2451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5" name="直線コネクタ 334"/>
        <xdr:cNvCxnSpPr/>
      </xdr:nvCxnSpPr>
      <xdr:spPr>
        <a:xfrm>
          <a:off x="6431280" y="94170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0860" cy="255270"/>
    <xdr:sp macro="" textlink="">
      <xdr:nvSpPr>
        <xdr:cNvPr id="336" name="テキスト ボックス 335"/>
        <xdr:cNvSpPr txBox="1"/>
      </xdr:nvSpPr>
      <xdr:spPr>
        <a:xfrm>
          <a:off x="5915025" y="92786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7" name="直線コネクタ 336"/>
        <xdr:cNvCxnSpPr/>
      </xdr:nvCxnSpPr>
      <xdr:spPr>
        <a:xfrm>
          <a:off x="6431280" y="89712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111760</xdr:rowOff>
    </xdr:from>
    <xdr:ext cx="530860" cy="255905"/>
    <xdr:sp macro="" textlink="">
      <xdr:nvSpPr>
        <xdr:cNvPr id="338" name="テキスト ボックス 337"/>
        <xdr:cNvSpPr txBox="1"/>
      </xdr:nvSpPr>
      <xdr:spPr>
        <a:xfrm>
          <a:off x="5915025" y="883285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140335</xdr:rowOff>
    </xdr:from>
    <xdr:to xmlns:xdr="http://schemas.openxmlformats.org/drawingml/2006/spreadsheetDrawing">
      <xdr:col>59</xdr:col>
      <xdr:colOff>50800</xdr:colOff>
      <xdr:row>50</xdr:row>
      <xdr:rowOff>140335</xdr:rowOff>
    </xdr:to>
    <xdr:cxnSp macro="">
      <xdr:nvCxnSpPr>
        <xdr:cNvPr id="339" name="直線コネクタ 338"/>
        <xdr:cNvCxnSpPr/>
      </xdr:nvCxnSpPr>
      <xdr:spPr>
        <a:xfrm>
          <a:off x="6431280" y="85261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167640</xdr:rowOff>
    </xdr:from>
    <xdr:ext cx="530860" cy="255905"/>
    <xdr:sp macro="" textlink="">
      <xdr:nvSpPr>
        <xdr:cNvPr id="340" name="テキスト ボックス 339"/>
        <xdr:cNvSpPr txBox="1"/>
      </xdr:nvSpPr>
      <xdr:spPr>
        <a:xfrm>
          <a:off x="5915025" y="838581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0860" cy="255270"/>
    <xdr:sp macro="" textlink="">
      <xdr:nvSpPr>
        <xdr:cNvPr id="342" name="テキスト ボックス 341"/>
        <xdr:cNvSpPr txBox="1"/>
      </xdr:nvSpPr>
      <xdr:spPr>
        <a:xfrm>
          <a:off x="5915025" y="79375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51</xdr:row>
      <xdr:rowOff>67310</xdr:rowOff>
    </xdr:from>
    <xdr:to xmlns:xdr="http://schemas.openxmlformats.org/drawingml/2006/spreadsheetDrawing">
      <xdr:col>54</xdr:col>
      <xdr:colOff>185420</xdr:colOff>
      <xdr:row>58</xdr:row>
      <xdr:rowOff>113665</xdr:rowOff>
    </xdr:to>
    <xdr:cxnSp macro="">
      <xdr:nvCxnSpPr>
        <xdr:cNvPr id="344" name="直線コネクタ 343"/>
        <xdr:cNvCxnSpPr/>
      </xdr:nvCxnSpPr>
      <xdr:spPr>
        <a:xfrm flipV="1">
          <a:off x="10198100" y="8620760"/>
          <a:ext cx="0" cy="1219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117475</xdr:rowOff>
    </xdr:from>
    <xdr:ext cx="469265" cy="259080"/>
    <xdr:sp macro="" textlink="">
      <xdr:nvSpPr>
        <xdr:cNvPr id="345" name="農林水産業費最小値テキスト"/>
        <xdr:cNvSpPr txBox="1"/>
      </xdr:nvSpPr>
      <xdr:spPr>
        <a:xfrm>
          <a:off x="10248900" y="98444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113665</xdr:rowOff>
    </xdr:from>
    <xdr:to xmlns:xdr="http://schemas.openxmlformats.org/drawingml/2006/spreadsheetDrawing">
      <xdr:col>55</xdr:col>
      <xdr:colOff>88900</xdr:colOff>
      <xdr:row>58</xdr:row>
      <xdr:rowOff>113665</xdr:rowOff>
    </xdr:to>
    <xdr:cxnSp macro="">
      <xdr:nvCxnSpPr>
        <xdr:cNvPr id="346" name="直線コネクタ 345"/>
        <xdr:cNvCxnSpPr/>
      </xdr:nvCxnSpPr>
      <xdr:spPr>
        <a:xfrm>
          <a:off x="10114280" y="98405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13970</xdr:rowOff>
    </xdr:from>
    <xdr:ext cx="534035" cy="258445"/>
    <xdr:sp macro="" textlink="">
      <xdr:nvSpPr>
        <xdr:cNvPr id="347" name="農林水産業費最大値テキスト"/>
        <xdr:cNvSpPr txBox="1"/>
      </xdr:nvSpPr>
      <xdr:spPr>
        <a:xfrm>
          <a:off x="10248900" y="83997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55,670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67310</xdr:rowOff>
    </xdr:from>
    <xdr:to xmlns:xdr="http://schemas.openxmlformats.org/drawingml/2006/spreadsheetDrawing">
      <xdr:col>55</xdr:col>
      <xdr:colOff>88900</xdr:colOff>
      <xdr:row>51</xdr:row>
      <xdr:rowOff>67310</xdr:rowOff>
    </xdr:to>
    <xdr:cxnSp macro="">
      <xdr:nvCxnSpPr>
        <xdr:cNvPr id="348" name="直線コネクタ 347"/>
        <xdr:cNvCxnSpPr/>
      </xdr:nvCxnSpPr>
      <xdr:spPr>
        <a:xfrm>
          <a:off x="10114280" y="86207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29210</xdr:rowOff>
    </xdr:from>
    <xdr:to xmlns:xdr="http://schemas.openxmlformats.org/drawingml/2006/spreadsheetDrawing">
      <xdr:col>55</xdr:col>
      <xdr:colOff>0</xdr:colOff>
      <xdr:row>54</xdr:row>
      <xdr:rowOff>31115</xdr:rowOff>
    </xdr:to>
    <xdr:cxnSp macro="">
      <xdr:nvCxnSpPr>
        <xdr:cNvPr id="349" name="直線コネクタ 348"/>
        <xdr:cNvCxnSpPr/>
      </xdr:nvCxnSpPr>
      <xdr:spPr>
        <a:xfrm flipV="1">
          <a:off x="9385300" y="908558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109220</xdr:rowOff>
    </xdr:from>
    <xdr:ext cx="534035" cy="255270"/>
    <xdr:sp macro="" textlink="">
      <xdr:nvSpPr>
        <xdr:cNvPr id="350" name="農林水産業費平均値テキスト"/>
        <xdr:cNvSpPr txBox="1"/>
      </xdr:nvSpPr>
      <xdr:spPr>
        <a:xfrm>
          <a:off x="10248900" y="9333230"/>
          <a:ext cx="53403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130175</xdr:rowOff>
    </xdr:from>
    <xdr:to xmlns:xdr="http://schemas.openxmlformats.org/drawingml/2006/spreadsheetDrawing">
      <xdr:col>55</xdr:col>
      <xdr:colOff>50800</xdr:colOff>
      <xdr:row>56</xdr:row>
      <xdr:rowOff>60325</xdr:rowOff>
    </xdr:to>
    <xdr:sp macro="" textlink="">
      <xdr:nvSpPr>
        <xdr:cNvPr id="351" name="フローチャート: 判断 350"/>
        <xdr:cNvSpPr/>
      </xdr:nvSpPr>
      <xdr:spPr>
        <a:xfrm>
          <a:off x="10152380" y="935418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54</xdr:row>
      <xdr:rowOff>31115</xdr:rowOff>
    </xdr:from>
    <xdr:to xmlns:xdr="http://schemas.openxmlformats.org/drawingml/2006/spreadsheetDrawing">
      <xdr:col>50</xdr:col>
      <xdr:colOff>114300</xdr:colOff>
      <xdr:row>54</xdr:row>
      <xdr:rowOff>140970</xdr:rowOff>
    </xdr:to>
    <xdr:cxnSp macro="">
      <xdr:nvCxnSpPr>
        <xdr:cNvPr id="352" name="直線コネクタ 351"/>
        <xdr:cNvCxnSpPr/>
      </xdr:nvCxnSpPr>
      <xdr:spPr>
        <a:xfrm flipV="1">
          <a:off x="8521700" y="9087485"/>
          <a:ext cx="8636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120650</xdr:rowOff>
    </xdr:from>
    <xdr:to xmlns:xdr="http://schemas.openxmlformats.org/drawingml/2006/spreadsheetDrawing">
      <xdr:col>50</xdr:col>
      <xdr:colOff>165100</xdr:colOff>
      <xdr:row>56</xdr:row>
      <xdr:rowOff>50165</xdr:rowOff>
    </xdr:to>
    <xdr:sp macro="" textlink="">
      <xdr:nvSpPr>
        <xdr:cNvPr id="353" name="フローチャート: 判断 352"/>
        <xdr:cNvSpPr/>
      </xdr:nvSpPr>
      <xdr:spPr>
        <a:xfrm>
          <a:off x="9334500" y="934466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41275</xdr:rowOff>
    </xdr:from>
    <xdr:ext cx="531495" cy="255905"/>
    <xdr:sp macro="" textlink="">
      <xdr:nvSpPr>
        <xdr:cNvPr id="354" name="テキスト ボックス 353"/>
        <xdr:cNvSpPr txBox="1"/>
      </xdr:nvSpPr>
      <xdr:spPr>
        <a:xfrm>
          <a:off x="9123045" y="94329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49530</xdr:rowOff>
    </xdr:from>
    <xdr:to xmlns:xdr="http://schemas.openxmlformats.org/drawingml/2006/spreadsheetDrawing">
      <xdr:col>45</xdr:col>
      <xdr:colOff>177800</xdr:colOff>
      <xdr:row>54</xdr:row>
      <xdr:rowOff>140970</xdr:rowOff>
    </xdr:to>
    <xdr:cxnSp macro="">
      <xdr:nvCxnSpPr>
        <xdr:cNvPr id="355" name="直線コネクタ 354"/>
        <xdr:cNvCxnSpPr/>
      </xdr:nvCxnSpPr>
      <xdr:spPr>
        <a:xfrm>
          <a:off x="7653020" y="9105900"/>
          <a:ext cx="86868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109220</xdr:rowOff>
    </xdr:from>
    <xdr:to xmlns:xdr="http://schemas.openxmlformats.org/drawingml/2006/spreadsheetDrawing">
      <xdr:col>46</xdr:col>
      <xdr:colOff>38100</xdr:colOff>
      <xdr:row>56</xdr:row>
      <xdr:rowOff>39370</xdr:rowOff>
    </xdr:to>
    <xdr:sp macro="" textlink="">
      <xdr:nvSpPr>
        <xdr:cNvPr id="356" name="フローチャート: 判断 355"/>
        <xdr:cNvSpPr/>
      </xdr:nvSpPr>
      <xdr:spPr>
        <a:xfrm>
          <a:off x="8470900" y="93332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30480</xdr:rowOff>
    </xdr:from>
    <xdr:ext cx="530860" cy="255270"/>
    <xdr:sp macro="" textlink="">
      <xdr:nvSpPr>
        <xdr:cNvPr id="357" name="テキスト ボックス 356"/>
        <xdr:cNvSpPr txBox="1"/>
      </xdr:nvSpPr>
      <xdr:spPr>
        <a:xfrm>
          <a:off x="8259445" y="94221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49530</xdr:rowOff>
    </xdr:from>
    <xdr:to xmlns:xdr="http://schemas.openxmlformats.org/drawingml/2006/spreadsheetDrawing">
      <xdr:col>41</xdr:col>
      <xdr:colOff>50800</xdr:colOff>
      <xdr:row>54</xdr:row>
      <xdr:rowOff>73025</xdr:rowOff>
    </xdr:to>
    <xdr:cxnSp macro="">
      <xdr:nvCxnSpPr>
        <xdr:cNvPr id="358" name="直線コネクタ 357"/>
        <xdr:cNvCxnSpPr/>
      </xdr:nvCxnSpPr>
      <xdr:spPr>
        <a:xfrm flipV="1">
          <a:off x="6789420" y="9105900"/>
          <a:ext cx="8636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150495</xdr:rowOff>
    </xdr:from>
    <xdr:to xmlns:xdr="http://schemas.openxmlformats.org/drawingml/2006/spreadsheetDrawing">
      <xdr:col>41</xdr:col>
      <xdr:colOff>101600</xdr:colOff>
      <xdr:row>56</xdr:row>
      <xdr:rowOff>80645</xdr:rowOff>
    </xdr:to>
    <xdr:sp macro="" textlink="">
      <xdr:nvSpPr>
        <xdr:cNvPr id="359" name="フローチャート: 判断 358"/>
        <xdr:cNvSpPr/>
      </xdr:nvSpPr>
      <xdr:spPr>
        <a:xfrm>
          <a:off x="7602220" y="9374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71755</xdr:rowOff>
    </xdr:from>
    <xdr:ext cx="530860" cy="258445"/>
    <xdr:sp macro="" textlink="">
      <xdr:nvSpPr>
        <xdr:cNvPr id="360" name="テキスト ボックス 359"/>
        <xdr:cNvSpPr txBox="1"/>
      </xdr:nvSpPr>
      <xdr:spPr>
        <a:xfrm>
          <a:off x="7395845" y="9463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144145</xdr:rowOff>
    </xdr:from>
    <xdr:to xmlns:xdr="http://schemas.openxmlformats.org/drawingml/2006/spreadsheetDrawing">
      <xdr:col>36</xdr:col>
      <xdr:colOff>165100</xdr:colOff>
      <xdr:row>56</xdr:row>
      <xdr:rowOff>74930</xdr:rowOff>
    </xdr:to>
    <xdr:sp macro="" textlink="">
      <xdr:nvSpPr>
        <xdr:cNvPr id="361" name="フローチャート: 判断 360"/>
        <xdr:cNvSpPr/>
      </xdr:nvSpPr>
      <xdr:spPr>
        <a:xfrm>
          <a:off x="6738620" y="93681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64770</xdr:rowOff>
    </xdr:from>
    <xdr:ext cx="531495" cy="255905"/>
    <xdr:sp macro="" textlink="">
      <xdr:nvSpPr>
        <xdr:cNvPr id="362" name="テキスト ボックス 361"/>
        <xdr:cNvSpPr txBox="1"/>
      </xdr:nvSpPr>
      <xdr:spPr>
        <a:xfrm>
          <a:off x="6527165" y="94564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6" name="テキスト ボックス 365"/>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53</xdr:row>
      <xdr:rowOff>149225</xdr:rowOff>
    </xdr:from>
    <xdr:to xmlns:xdr="http://schemas.openxmlformats.org/drawingml/2006/spreadsheetDrawing">
      <xdr:col>55</xdr:col>
      <xdr:colOff>50800</xdr:colOff>
      <xdr:row>54</xdr:row>
      <xdr:rowOff>79375</xdr:rowOff>
    </xdr:to>
    <xdr:sp macro="" textlink="">
      <xdr:nvSpPr>
        <xdr:cNvPr id="368" name="楕円 367"/>
        <xdr:cNvSpPr/>
      </xdr:nvSpPr>
      <xdr:spPr>
        <a:xfrm>
          <a:off x="10152380" y="903795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53</xdr:row>
      <xdr:rowOff>635</xdr:rowOff>
    </xdr:from>
    <xdr:ext cx="534035" cy="259080"/>
    <xdr:sp macro="" textlink="">
      <xdr:nvSpPr>
        <xdr:cNvPr id="369" name="農林水産業費該当値テキスト"/>
        <xdr:cNvSpPr txBox="1"/>
      </xdr:nvSpPr>
      <xdr:spPr>
        <a:xfrm>
          <a:off x="10248900" y="8889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53</xdr:row>
      <xdr:rowOff>151765</xdr:rowOff>
    </xdr:from>
    <xdr:to xmlns:xdr="http://schemas.openxmlformats.org/drawingml/2006/spreadsheetDrawing">
      <xdr:col>50</xdr:col>
      <xdr:colOff>165100</xdr:colOff>
      <xdr:row>54</xdr:row>
      <xdr:rowOff>81915</xdr:rowOff>
    </xdr:to>
    <xdr:sp macro="" textlink="">
      <xdr:nvSpPr>
        <xdr:cNvPr id="370" name="楕円 369"/>
        <xdr:cNvSpPr/>
      </xdr:nvSpPr>
      <xdr:spPr>
        <a:xfrm>
          <a:off x="9334500" y="9040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52</xdr:row>
      <xdr:rowOff>98425</xdr:rowOff>
    </xdr:from>
    <xdr:ext cx="531495" cy="255905"/>
    <xdr:sp macro="" textlink="">
      <xdr:nvSpPr>
        <xdr:cNvPr id="371" name="テキスト ボックス 370"/>
        <xdr:cNvSpPr txBox="1"/>
      </xdr:nvSpPr>
      <xdr:spPr>
        <a:xfrm>
          <a:off x="9123045" y="88195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90170</xdr:rowOff>
    </xdr:from>
    <xdr:to xmlns:xdr="http://schemas.openxmlformats.org/drawingml/2006/spreadsheetDrawing">
      <xdr:col>46</xdr:col>
      <xdr:colOff>38100</xdr:colOff>
      <xdr:row>55</xdr:row>
      <xdr:rowOff>20320</xdr:rowOff>
    </xdr:to>
    <xdr:sp macro="" textlink="">
      <xdr:nvSpPr>
        <xdr:cNvPr id="372" name="楕円 371"/>
        <xdr:cNvSpPr/>
      </xdr:nvSpPr>
      <xdr:spPr>
        <a:xfrm>
          <a:off x="8470900" y="91465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53</xdr:row>
      <xdr:rowOff>36830</xdr:rowOff>
    </xdr:from>
    <xdr:ext cx="530860" cy="258445"/>
    <xdr:sp macro="" textlink="">
      <xdr:nvSpPr>
        <xdr:cNvPr id="373" name="テキスト ボックス 372"/>
        <xdr:cNvSpPr txBox="1"/>
      </xdr:nvSpPr>
      <xdr:spPr>
        <a:xfrm>
          <a:off x="8259445" y="89255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53</xdr:row>
      <xdr:rowOff>167640</xdr:rowOff>
    </xdr:from>
    <xdr:to xmlns:xdr="http://schemas.openxmlformats.org/drawingml/2006/spreadsheetDrawing">
      <xdr:col>41</xdr:col>
      <xdr:colOff>101600</xdr:colOff>
      <xdr:row>54</xdr:row>
      <xdr:rowOff>100330</xdr:rowOff>
    </xdr:to>
    <xdr:sp macro="" textlink="">
      <xdr:nvSpPr>
        <xdr:cNvPr id="374" name="楕円 373"/>
        <xdr:cNvSpPr/>
      </xdr:nvSpPr>
      <xdr:spPr>
        <a:xfrm>
          <a:off x="7602220" y="90563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52</xdr:row>
      <xdr:rowOff>116840</xdr:rowOff>
    </xdr:from>
    <xdr:ext cx="530860" cy="259080"/>
    <xdr:sp macro="" textlink="">
      <xdr:nvSpPr>
        <xdr:cNvPr id="375" name="テキスト ボックス 374"/>
        <xdr:cNvSpPr txBox="1"/>
      </xdr:nvSpPr>
      <xdr:spPr>
        <a:xfrm>
          <a:off x="7395845" y="88379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22225</xdr:rowOff>
    </xdr:from>
    <xdr:to xmlns:xdr="http://schemas.openxmlformats.org/drawingml/2006/spreadsheetDrawing">
      <xdr:col>36</xdr:col>
      <xdr:colOff>165100</xdr:colOff>
      <xdr:row>54</xdr:row>
      <xdr:rowOff>123825</xdr:rowOff>
    </xdr:to>
    <xdr:sp macro="" textlink="">
      <xdr:nvSpPr>
        <xdr:cNvPr id="376" name="楕円 375"/>
        <xdr:cNvSpPr/>
      </xdr:nvSpPr>
      <xdr:spPr>
        <a:xfrm>
          <a:off x="6738620" y="907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52</xdr:row>
      <xdr:rowOff>140335</xdr:rowOff>
    </xdr:from>
    <xdr:ext cx="531495" cy="258445"/>
    <xdr:sp macro="" textlink="">
      <xdr:nvSpPr>
        <xdr:cNvPr id="377" name="テキスト ボックス 376"/>
        <xdr:cNvSpPr txBox="1"/>
      </xdr:nvSpPr>
      <xdr:spPr>
        <a:xfrm>
          <a:off x="6527165" y="88614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79" name="正方形/長方形 378"/>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81" name="正方形/長方形 380"/>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83" name="正方形/長方形 382"/>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075" cy="222250"/>
    <xdr:sp macro="" textlink="">
      <xdr:nvSpPr>
        <xdr:cNvPr id="386" name="テキスト ボックス 385"/>
        <xdr:cNvSpPr txBox="1"/>
      </xdr:nvSpPr>
      <xdr:spPr>
        <a:xfrm>
          <a:off x="6393180" y="11242040"/>
          <a:ext cx="3460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140335</xdr:rowOff>
    </xdr:from>
    <xdr:to xmlns:xdr="http://schemas.openxmlformats.org/drawingml/2006/spreadsheetDrawing">
      <xdr:col>59</xdr:col>
      <xdr:colOff>50800</xdr:colOff>
      <xdr:row>78</xdr:row>
      <xdr:rowOff>140335</xdr:rowOff>
    </xdr:to>
    <xdr:cxnSp macro="">
      <xdr:nvCxnSpPr>
        <xdr:cNvPr id="388" name="直線コネクタ 387"/>
        <xdr:cNvCxnSpPr/>
      </xdr:nvCxnSpPr>
      <xdr:spPr>
        <a:xfrm>
          <a:off x="6431280" y="132200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167640</xdr:rowOff>
    </xdr:from>
    <xdr:ext cx="245110" cy="255905"/>
    <xdr:sp macro="" textlink="">
      <xdr:nvSpPr>
        <xdr:cNvPr id="389" name="テキスト ボックス 388"/>
        <xdr:cNvSpPr txBox="1"/>
      </xdr:nvSpPr>
      <xdr:spPr>
        <a:xfrm>
          <a:off x="6187440" y="13079730"/>
          <a:ext cx="2451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0" name="直線コネクタ 389"/>
        <xdr:cNvCxnSpPr/>
      </xdr:nvCxnSpPr>
      <xdr:spPr>
        <a:xfrm>
          <a:off x="6431280" y="127698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0860" cy="255270"/>
    <xdr:sp macro="" textlink="">
      <xdr:nvSpPr>
        <xdr:cNvPr id="391" name="テキスト ボックス 390"/>
        <xdr:cNvSpPr txBox="1"/>
      </xdr:nvSpPr>
      <xdr:spPr>
        <a:xfrm>
          <a:off x="5915025" y="126314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2" name="直線コネクタ 391"/>
        <xdr:cNvCxnSpPr/>
      </xdr:nvCxnSpPr>
      <xdr:spPr>
        <a:xfrm>
          <a:off x="6431280" y="123240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0860" cy="255905"/>
    <xdr:sp macro="" textlink="">
      <xdr:nvSpPr>
        <xdr:cNvPr id="393" name="テキスト ボックス 392"/>
        <xdr:cNvSpPr txBox="1"/>
      </xdr:nvSpPr>
      <xdr:spPr>
        <a:xfrm>
          <a:off x="5915025" y="1218565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140335</xdr:rowOff>
    </xdr:from>
    <xdr:to xmlns:xdr="http://schemas.openxmlformats.org/drawingml/2006/spreadsheetDrawing">
      <xdr:col>59</xdr:col>
      <xdr:colOff>50800</xdr:colOff>
      <xdr:row>70</xdr:row>
      <xdr:rowOff>140335</xdr:rowOff>
    </xdr:to>
    <xdr:cxnSp macro="">
      <xdr:nvCxnSpPr>
        <xdr:cNvPr id="394" name="直線コネクタ 393"/>
        <xdr:cNvCxnSpPr/>
      </xdr:nvCxnSpPr>
      <xdr:spPr>
        <a:xfrm>
          <a:off x="6431280" y="118789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167640</xdr:rowOff>
    </xdr:from>
    <xdr:ext cx="530860" cy="255905"/>
    <xdr:sp macro="" textlink="">
      <xdr:nvSpPr>
        <xdr:cNvPr id="395" name="テキスト ボックス 394"/>
        <xdr:cNvSpPr txBox="1"/>
      </xdr:nvSpPr>
      <xdr:spPr>
        <a:xfrm>
          <a:off x="5915025" y="1173861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6" name="直線コネクタ 395"/>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0860" cy="255270"/>
    <xdr:sp macro="" textlink="">
      <xdr:nvSpPr>
        <xdr:cNvPr id="397" name="テキスト ボックス 396"/>
        <xdr:cNvSpPr txBox="1"/>
      </xdr:nvSpPr>
      <xdr:spPr>
        <a:xfrm>
          <a:off x="5915025" y="112903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8" name="商工費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70</xdr:row>
      <xdr:rowOff>17780</xdr:rowOff>
    </xdr:from>
    <xdr:to xmlns:xdr="http://schemas.openxmlformats.org/drawingml/2006/spreadsheetDrawing">
      <xdr:col>54</xdr:col>
      <xdr:colOff>185420</xdr:colOff>
      <xdr:row>78</xdr:row>
      <xdr:rowOff>90170</xdr:rowOff>
    </xdr:to>
    <xdr:cxnSp macro="">
      <xdr:nvCxnSpPr>
        <xdr:cNvPr id="399" name="直線コネクタ 398"/>
        <xdr:cNvCxnSpPr/>
      </xdr:nvCxnSpPr>
      <xdr:spPr>
        <a:xfrm flipV="1">
          <a:off x="10198100" y="11756390"/>
          <a:ext cx="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93980</xdr:rowOff>
    </xdr:from>
    <xdr:ext cx="469265" cy="259080"/>
    <xdr:sp macro="" textlink="">
      <xdr:nvSpPr>
        <xdr:cNvPr id="400" name="商工費最小値テキスト"/>
        <xdr:cNvSpPr txBox="1"/>
      </xdr:nvSpPr>
      <xdr:spPr>
        <a:xfrm>
          <a:off x="10248900" y="13173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90170</xdr:rowOff>
    </xdr:from>
    <xdr:to xmlns:xdr="http://schemas.openxmlformats.org/drawingml/2006/spreadsheetDrawing">
      <xdr:col>55</xdr:col>
      <xdr:colOff>88900</xdr:colOff>
      <xdr:row>78</xdr:row>
      <xdr:rowOff>90170</xdr:rowOff>
    </xdr:to>
    <xdr:cxnSp macro="">
      <xdr:nvCxnSpPr>
        <xdr:cNvPr id="401" name="直線コネクタ 400"/>
        <xdr:cNvCxnSpPr/>
      </xdr:nvCxnSpPr>
      <xdr:spPr>
        <a:xfrm>
          <a:off x="10114280" y="131699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135890</xdr:rowOff>
    </xdr:from>
    <xdr:ext cx="534035" cy="259080"/>
    <xdr:sp macro="" textlink="">
      <xdr:nvSpPr>
        <xdr:cNvPr id="402" name="商工費最大値テキスト"/>
        <xdr:cNvSpPr txBox="1"/>
      </xdr:nvSpPr>
      <xdr:spPr>
        <a:xfrm>
          <a:off x="10248900" y="11539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65,336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17780</xdr:rowOff>
    </xdr:from>
    <xdr:to xmlns:xdr="http://schemas.openxmlformats.org/drawingml/2006/spreadsheetDrawing">
      <xdr:col>55</xdr:col>
      <xdr:colOff>88900</xdr:colOff>
      <xdr:row>70</xdr:row>
      <xdr:rowOff>17780</xdr:rowOff>
    </xdr:to>
    <xdr:cxnSp macro="">
      <xdr:nvCxnSpPr>
        <xdr:cNvPr id="403" name="直線コネクタ 402"/>
        <xdr:cNvCxnSpPr/>
      </xdr:nvCxnSpPr>
      <xdr:spPr>
        <a:xfrm>
          <a:off x="10114280" y="117563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72</xdr:row>
      <xdr:rowOff>160020</xdr:rowOff>
    </xdr:from>
    <xdr:to xmlns:xdr="http://schemas.openxmlformats.org/drawingml/2006/spreadsheetDrawing">
      <xdr:col>55</xdr:col>
      <xdr:colOff>0</xdr:colOff>
      <xdr:row>73</xdr:row>
      <xdr:rowOff>39370</xdr:rowOff>
    </xdr:to>
    <xdr:cxnSp macro="">
      <xdr:nvCxnSpPr>
        <xdr:cNvPr id="404" name="直線コネクタ 403"/>
        <xdr:cNvCxnSpPr/>
      </xdr:nvCxnSpPr>
      <xdr:spPr>
        <a:xfrm>
          <a:off x="9385300" y="12233910"/>
          <a:ext cx="8128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76835</xdr:rowOff>
    </xdr:from>
    <xdr:ext cx="534035" cy="255905"/>
    <xdr:sp macro="" textlink="">
      <xdr:nvSpPr>
        <xdr:cNvPr id="405" name="商工費平均値テキスト"/>
        <xdr:cNvSpPr txBox="1"/>
      </xdr:nvSpPr>
      <xdr:spPr>
        <a:xfrm>
          <a:off x="10248900" y="12653645"/>
          <a:ext cx="53403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98425</xdr:rowOff>
    </xdr:from>
    <xdr:to xmlns:xdr="http://schemas.openxmlformats.org/drawingml/2006/spreadsheetDrawing">
      <xdr:col>55</xdr:col>
      <xdr:colOff>50800</xdr:colOff>
      <xdr:row>76</xdr:row>
      <xdr:rowOff>29210</xdr:rowOff>
    </xdr:to>
    <xdr:sp macro="" textlink="">
      <xdr:nvSpPr>
        <xdr:cNvPr id="406" name="フローチャート: 判断 405"/>
        <xdr:cNvSpPr/>
      </xdr:nvSpPr>
      <xdr:spPr>
        <a:xfrm>
          <a:off x="10152380" y="12675235"/>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72</xdr:row>
      <xdr:rowOff>160020</xdr:rowOff>
    </xdr:from>
    <xdr:to xmlns:xdr="http://schemas.openxmlformats.org/drawingml/2006/spreadsheetDrawing">
      <xdr:col>50</xdr:col>
      <xdr:colOff>114300</xdr:colOff>
      <xdr:row>75</xdr:row>
      <xdr:rowOff>47625</xdr:rowOff>
    </xdr:to>
    <xdr:cxnSp macro="">
      <xdr:nvCxnSpPr>
        <xdr:cNvPr id="407" name="直線コネクタ 406"/>
        <xdr:cNvCxnSpPr/>
      </xdr:nvCxnSpPr>
      <xdr:spPr>
        <a:xfrm flipV="1">
          <a:off x="8521700" y="12233910"/>
          <a:ext cx="863600" cy="390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80645</xdr:rowOff>
    </xdr:from>
    <xdr:to xmlns:xdr="http://schemas.openxmlformats.org/drawingml/2006/spreadsheetDrawing">
      <xdr:col>50</xdr:col>
      <xdr:colOff>165100</xdr:colOff>
      <xdr:row>76</xdr:row>
      <xdr:rowOff>10160</xdr:rowOff>
    </xdr:to>
    <xdr:sp macro="" textlink="">
      <xdr:nvSpPr>
        <xdr:cNvPr id="408" name="フローチャート: 判断 407"/>
        <xdr:cNvSpPr/>
      </xdr:nvSpPr>
      <xdr:spPr>
        <a:xfrm>
          <a:off x="9334500" y="1265745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1905</xdr:rowOff>
    </xdr:from>
    <xdr:ext cx="531495" cy="259080"/>
    <xdr:sp macro="" textlink="">
      <xdr:nvSpPr>
        <xdr:cNvPr id="409" name="テキスト ボックス 408"/>
        <xdr:cNvSpPr txBox="1"/>
      </xdr:nvSpPr>
      <xdr:spPr>
        <a:xfrm>
          <a:off x="9123045" y="127463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47625</xdr:rowOff>
    </xdr:from>
    <xdr:to xmlns:xdr="http://schemas.openxmlformats.org/drawingml/2006/spreadsheetDrawing">
      <xdr:col>45</xdr:col>
      <xdr:colOff>177800</xdr:colOff>
      <xdr:row>75</xdr:row>
      <xdr:rowOff>69215</xdr:rowOff>
    </xdr:to>
    <xdr:cxnSp macro="">
      <xdr:nvCxnSpPr>
        <xdr:cNvPr id="410" name="直線コネクタ 409"/>
        <xdr:cNvCxnSpPr/>
      </xdr:nvCxnSpPr>
      <xdr:spPr>
        <a:xfrm flipV="1">
          <a:off x="7653020" y="12624435"/>
          <a:ext cx="86868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90170</xdr:rowOff>
    </xdr:from>
    <xdr:to xmlns:xdr="http://schemas.openxmlformats.org/drawingml/2006/spreadsheetDrawing">
      <xdr:col>46</xdr:col>
      <xdr:colOff>38100</xdr:colOff>
      <xdr:row>77</xdr:row>
      <xdr:rowOff>20320</xdr:rowOff>
    </xdr:to>
    <xdr:sp macro="" textlink="">
      <xdr:nvSpPr>
        <xdr:cNvPr id="411" name="フローチャート: 判断 410"/>
        <xdr:cNvSpPr/>
      </xdr:nvSpPr>
      <xdr:spPr>
        <a:xfrm>
          <a:off x="8470900" y="1283462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11430</xdr:rowOff>
    </xdr:from>
    <xdr:ext cx="530860" cy="259080"/>
    <xdr:sp macro="" textlink="">
      <xdr:nvSpPr>
        <xdr:cNvPr id="412" name="テキスト ボックス 411"/>
        <xdr:cNvSpPr txBox="1"/>
      </xdr:nvSpPr>
      <xdr:spPr>
        <a:xfrm>
          <a:off x="8259445" y="129235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73</xdr:row>
      <xdr:rowOff>153035</xdr:rowOff>
    </xdr:from>
    <xdr:to xmlns:xdr="http://schemas.openxmlformats.org/drawingml/2006/spreadsheetDrawing">
      <xdr:col>41</xdr:col>
      <xdr:colOff>50800</xdr:colOff>
      <xdr:row>75</xdr:row>
      <xdr:rowOff>69215</xdr:rowOff>
    </xdr:to>
    <xdr:cxnSp macro="">
      <xdr:nvCxnSpPr>
        <xdr:cNvPr id="413" name="直線コネクタ 412"/>
        <xdr:cNvCxnSpPr/>
      </xdr:nvCxnSpPr>
      <xdr:spPr>
        <a:xfrm>
          <a:off x="6789420" y="12394565"/>
          <a:ext cx="8636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112395</xdr:rowOff>
    </xdr:from>
    <xdr:to xmlns:xdr="http://schemas.openxmlformats.org/drawingml/2006/spreadsheetDrawing">
      <xdr:col>41</xdr:col>
      <xdr:colOff>101600</xdr:colOff>
      <xdr:row>77</xdr:row>
      <xdr:rowOff>42545</xdr:rowOff>
    </xdr:to>
    <xdr:sp macro="" textlink="">
      <xdr:nvSpPr>
        <xdr:cNvPr id="414" name="フローチャート: 判断 413"/>
        <xdr:cNvSpPr/>
      </xdr:nvSpPr>
      <xdr:spPr>
        <a:xfrm>
          <a:off x="7602220" y="128568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33655</xdr:rowOff>
    </xdr:from>
    <xdr:ext cx="530860" cy="257810"/>
    <xdr:sp macro="" textlink="">
      <xdr:nvSpPr>
        <xdr:cNvPr id="415" name="テキスト ボックス 414"/>
        <xdr:cNvSpPr txBox="1"/>
      </xdr:nvSpPr>
      <xdr:spPr>
        <a:xfrm>
          <a:off x="7395845" y="1294574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73660</xdr:rowOff>
    </xdr:from>
    <xdr:to xmlns:xdr="http://schemas.openxmlformats.org/drawingml/2006/spreadsheetDrawing">
      <xdr:col>36</xdr:col>
      <xdr:colOff>165100</xdr:colOff>
      <xdr:row>77</xdr:row>
      <xdr:rowOff>3810</xdr:rowOff>
    </xdr:to>
    <xdr:sp macro="" textlink="">
      <xdr:nvSpPr>
        <xdr:cNvPr id="416" name="フローチャート: 判断 415"/>
        <xdr:cNvSpPr/>
      </xdr:nvSpPr>
      <xdr:spPr>
        <a:xfrm>
          <a:off x="6738620" y="12818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166370</xdr:rowOff>
    </xdr:from>
    <xdr:ext cx="531495" cy="255270"/>
    <xdr:sp macro="" textlink="">
      <xdr:nvSpPr>
        <xdr:cNvPr id="417" name="テキスト ボックス 416"/>
        <xdr:cNvSpPr txBox="1"/>
      </xdr:nvSpPr>
      <xdr:spPr>
        <a:xfrm>
          <a:off x="6527165" y="1291082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8" name="テキスト ボックス 417"/>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9" name="テキスト ボックス 418"/>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0" name="テキスト ボックス 419"/>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21" name="テキスト ボックス 420"/>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2" name="テキスト ボックス 421"/>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72</xdr:row>
      <xdr:rowOff>160020</xdr:rowOff>
    </xdr:from>
    <xdr:to xmlns:xdr="http://schemas.openxmlformats.org/drawingml/2006/spreadsheetDrawing">
      <xdr:col>55</xdr:col>
      <xdr:colOff>50800</xdr:colOff>
      <xdr:row>73</xdr:row>
      <xdr:rowOff>90170</xdr:rowOff>
    </xdr:to>
    <xdr:sp macro="" textlink="">
      <xdr:nvSpPr>
        <xdr:cNvPr id="423" name="楕円 422"/>
        <xdr:cNvSpPr/>
      </xdr:nvSpPr>
      <xdr:spPr>
        <a:xfrm>
          <a:off x="10152380" y="1223391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72</xdr:row>
      <xdr:rowOff>11430</xdr:rowOff>
    </xdr:from>
    <xdr:ext cx="534035" cy="259080"/>
    <xdr:sp macro="" textlink="">
      <xdr:nvSpPr>
        <xdr:cNvPr id="424" name="商工費該当値テキスト"/>
        <xdr:cNvSpPr txBox="1"/>
      </xdr:nvSpPr>
      <xdr:spPr>
        <a:xfrm>
          <a:off x="10248900" y="12085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72</xdr:row>
      <xdr:rowOff>109220</xdr:rowOff>
    </xdr:from>
    <xdr:to xmlns:xdr="http://schemas.openxmlformats.org/drawingml/2006/spreadsheetDrawing">
      <xdr:col>50</xdr:col>
      <xdr:colOff>165100</xdr:colOff>
      <xdr:row>73</xdr:row>
      <xdr:rowOff>39370</xdr:rowOff>
    </xdr:to>
    <xdr:sp macro="" textlink="">
      <xdr:nvSpPr>
        <xdr:cNvPr id="425" name="楕円 424"/>
        <xdr:cNvSpPr/>
      </xdr:nvSpPr>
      <xdr:spPr>
        <a:xfrm>
          <a:off x="9334500" y="12183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71</xdr:row>
      <xdr:rowOff>55880</xdr:rowOff>
    </xdr:from>
    <xdr:ext cx="531495" cy="259080"/>
    <xdr:sp macro="" textlink="">
      <xdr:nvSpPr>
        <xdr:cNvPr id="426" name="テキスト ボックス 425"/>
        <xdr:cNvSpPr txBox="1"/>
      </xdr:nvSpPr>
      <xdr:spPr>
        <a:xfrm>
          <a:off x="9123045" y="119621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74</xdr:row>
      <xdr:rowOff>167640</xdr:rowOff>
    </xdr:from>
    <xdr:to xmlns:xdr="http://schemas.openxmlformats.org/drawingml/2006/spreadsheetDrawing">
      <xdr:col>46</xdr:col>
      <xdr:colOff>38100</xdr:colOff>
      <xdr:row>75</xdr:row>
      <xdr:rowOff>98425</xdr:rowOff>
    </xdr:to>
    <xdr:sp macro="" textlink="">
      <xdr:nvSpPr>
        <xdr:cNvPr id="427" name="楕円 426"/>
        <xdr:cNvSpPr/>
      </xdr:nvSpPr>
      <xdr:spPr>
        <a:xfrm>
          <a:off x="8470900" y="12576810"/>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73</xdr:row>
      <xdr:rowOff>114935</xdr:rowOff>
    </xdr:from>
    <xdr:ext cx="530860" cy="259080"/>
    <xdr:sp macro="" textlink="">
      <xdr:nvSpPr>
        <xdr:cNvPr id="428" name="テキスト ボックス 427"/>
        <xdr:cNvSpPr txBox="1"/>
      </xdr:nvSpPr>
      <xdr:spPr>
        <a:xfrm>
          <a:off x="8259445" y="123564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18415</xdr:rowOff>
    </xdr:from>
    <xdr:to xmlns:xdr="http://schemas.openxmlformats.org/drawingml/2006/spreadsheetDrawing">
      <xdr:col>41</xdr:col>
      <xdr:colOff>101600</xdr:colOff>
      <xdr:row>75</xdr:row>
      <xdr:rowOff>120650</xdr:rowOff>
    </xdr:to>
    <xdr:sp macro="" textlink="">
      <xdr:nvSpPr>
        <xdr:cNvPr id="429" name="楕円 428"/>
        <xdr:cNvSpPr/>
      </xdr:nvSpPr>
      <xdr:spPr>
        <a:xfrm>
          <a:off x="7602220" y="12595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73</xdr:row>
      <xdr:rowOff>136525</xdr:rowOff>
    </xdr:from>
    <xdr:ext cx="530860" cy="258445"/>
    <xdr:sp macro="" textlink="">
      <xdr:nvSpPr>
        <xdr:cNvPr id="430" name="テキスト ボックス 429"/>
        <xdr:cNvSpPr txBox="1"/>
      </xdr:nvSpPr>
      <xdr:spPr>
        <a:xfrm>
          <a:off x="7395845" y="1237805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73</xdr:row>
      <xdr:rowOff>102870</xdr:rowOff>
    </xdr:from>
    <xdr:to xmlns:xdr="http://schemas.openxmlformats.org/drawingml/2006/spreadsheetDrawing">
      <xdr:col>36</xdr:col>
      <xdr:colOff>165100</xdr:colOff>
      <xdr:row>74</xdr:row>
      <xdr:rowOff>32385</xdr:rowOff>
    </xdr:to>
    <xdr:sp macro="" textlink="">
      <xdr:nvSpPr>
        <xdr:cNvPr id="431" name="楕円 430"/>
        <xdr:cNvSpPr/>
      </xdr:nvSpPr>
      <xdr:spPr>
        <a:xfrm>
          <a:off x="6738620" y="1234440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72</xdr:row>
      <xdr:rowOff>48895</xdr:rowOff>
    </xdr:from>
    <xdr:ext cx="531495" cy="259080"/>
    <xdr:sp macro="" textlink="">
      <xdr:nvSpPr>
        <xdr:cNvPr id="432" name="テキスト ボックス 431"/>
        <xdr:cNvSpPr txBox="1"/>
      </xdr:nvSpPr>
      <xdr:spPr>
        <a:xfrm>
          <a:off x="6527165" y="121227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3" name="正方形/長方形 432"/>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140335</xdr:rowOff>
    </xdr:to>
    <xdr:sp macro="" textlink="">
      <xdr:nvSpPr>
        <xdr:cNvPr id="434" name="正方形/長方形 433"/>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140335</xdr:rowOff>
    </xdr:to>
    <xdr:sp macro="" textlink="">
      <xdr:nvSpPr>
        <xdr:cNvPr id="436" name="正方形/長方形 435"/>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140335</xdr:rowOff>
    </xdr:to>
    <xdr:sp macro="" textlink="">
      <xdr:nvSpPr>
        <xdr:cNvPr id="438" name="正方形/長方形 437"/>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075" cy="222250"/>
    <xdr:sp macro="" textlink="">
      <xdr:nvSpPr>
        <xdr:cNvPr id="441" name="テキスト ボックス 440"/>
        <xdr:cNvSpPr txBox="1"/>
      </xdr:nvSpPr>
      <xdr:spPr>
        <a:xfrm>
          <a:off x="6393180" y="14594840"/>
          <a:ext cx="3460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5110" cy="255270"/>
    <xdr:sp macro="" textlink="">
      <xdr:nvSpPr>
        <xdr:cNvPr id="443" name="テキスト ボックス 442"/>
        <xdr:cNvSpPr txBox="1"/>
      </xdr:nvSpPr>
      <xdr:spPr>
        <a:xfrm>
          <a:off x="6187440" y="169138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4" name="直線コネクタ 443"/>
        <xdr:cNvCxnSpPr/>
      </xdr:nvCxnSpPr>
      <xdr:spPr>
        <a:xfrm>
          <a:off x="6431280" y="167297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128270</xdr:rowOff>
    </xdr:from>
    <xdr:ext cx="530860" cy="259080"/>
    <xdr:sp macro="" textlink="">
      <xdr:nvSpPr>
        <xdr:cNvPr id="445" name="テキスト ボックス 444"/>
        <xdr:cNvSpPr txBox="1"/>
      </xdr:nvSpPr>
      <xdr:spPr>
        <a:xfrm>
          <a:off x="5915025" y="165874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6" name="直線コネクタ 445"/>
        <xdr:cNvCxnSpPr/>
      </xdr:nvCxnSpPr>
      <xdr:spPr>
        <a:xfrm>
          <a:off x="6431280" y="16402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0860" cy="255270"/>
    <xdr:sp macro="" textlink="">
      <xdr:nvSpPr>
        <xdr:cNvPr id="447" name="テキスト ボックス 446"/>
        <xdr:cNvSpPr txBox="1"/>
      </xdr:nvSpPr>
      <xdr:spPr>
        <a:xfrm>
          <a:off x="5915025" y="162604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8" name="直線コネクタ 447"/>
        <xdr:cNvCxnSpPr/>
      </xdr:nvCxnSpPr>
      <xdr:spPr>
        <a:xfrm>
          <a:off x="6431280" y="16076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0860" cy="259080"/>
    <xdr:sp macro="" textlink="">
      <xdr:nvSpPr>
        <xdr:cNvPr id="449" name="テキスト ボックス 448"/>
        <xdr:cNvSpPr txBox="1"/>
      </xdr:nvSpPr>
      <xdr:spPr>
        <a:xfrm>
          <a:off x="5915025" y="159340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0" name="直線コネクタ 449"/>
        <xdr:cNvCxnSpPr/>
      </xdr:nvCxnSpPr>
      <xdr:spPr>
        <a:xfrm>
          <a:off x="6431280" y="15749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0860" cy="255270"/>
    <xdr:sp macro="" textlink="">
      <xdr:nvSpPr>
        <xdr:cNvPr id="451" name="テキスト ボックス 450"/>
        <xdr:cNvSpPr txBox="1"/>
      </xdr:nvSpPr>
      <xdr:spPr>
        <a:xfrm>
          <a:off x="5915025" y="156083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2" name="直線コネクタ 451"/>
        <xdr:cNvCxnSpPr/>
      </xdr:nvCxnSpPr>
      <xdr:spPr>
        <a:xfrm>
          <a:off x="6431280" y="154235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2455" cy="258445"/>
    <xdr:sp macro="" textlink="">
      <xdr:nvSpPr>
        <xdr:cNvPr id="453" name="テキスト ボックス 452"/>
        <xdr:cNvSpPr txBox="1"/>
      </xdr:nvSpPr>
      <xdr:spPr>
        <a:xfrm>
          <a:off x="5850890" y="152812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4" name="直線コネクタ 453"/>
        <xdr:cNvCxnSpPr/>
      </xdr:nvCxnSpPr>
      <xdr:spPr>
        <a:xfrm>
          <a:off x="6431280" y="151003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2455" cy="259080"/>
    <xdr:sp macro="" textlink="">
      <xdr:nvSpPr>
        <xdr:cNvPr id="455" name="テキスト ボックス 454"/>
        <xdr:cNvSpPr txBox="1"/>
      </xdr:nvSpPr>
      <xdr:spPr>
        <a:xfrm>
          <a:off x="5850890" y="1496187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6" name="直線コネクタ 455"/>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2455" cy="255270"/>
    <xdr:sp macro="" textlink="">
      <xdr:nvSpPr>
        <xdr:cNvPr id="457" name="テキスト ボックス 456"/>
        <xdr:cNvSpPr txBox="1"/>
      </xdr:nvSpPr>
      <xdr:spPr>
        <a:xfrm>
          <a:off x="5850890" y="1464310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8" name="土木費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89</xdr:row>
      <xdr:rowOff>134620</xdr:rowOff>
    </xdr:from>
    <xdr:to xmlns:xdr="http://schemas.openxmlformats.org/drawingml/2006/spreadsheetDrawing">
      <xdr:col>54</xdr:col>
      <xdr:colOff>185420</xdr:colOff>
      <xdr:row>98</xdr:row>
      <xdr:rowOff>144780</xdr:rowOff>
    </xdr:to>
    <xdr:cxnSp macro="">
      <xdr:nvCxnSpPr>
        <xdr:cNvPr id="459" name="直線コネクタ 458"/>
        <xdr:cNvCxnSpPr/>
      </xdr:nvCxnSpPr>
      <xdr:spPr>
        <a:xfrm flipV="1">
          <a:off x="10198100" y="15058390"/>
          <a:ext cx="0" cy="1545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148590</xdr:rowOff>
    </xdr:from>
    <xdr:ext cx="534035" cy="259080"/>
    <xdr:sp macro="" textlink="">
      <xdr:nvSpPr>
        <xdr:cNvPr id="460" name="土木費最小値テキスト"/>
        <xdr:cNvSpPr txBox="1"/>
      </xdr:nvSpPr>
      <xdr:spPr>
        <a:xfrm>
          <a:off x="10248900" y="16607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144780</xdr:rowOff>
    </xdr:from>
    <xdr:to xmlns:xdr="http://schemas.openxmlformats.org/drawingml/2006/spreadsheetDrawing">
      <xdr:col>55</xdr:col>
      <xdr:colOff>88900</xdr:colOff>
      <xdr:row>98</xdr:row>
      <xdr:rowOff>144780</xdr:rowOff>
    </xdr:to>
    <xdr:cxnSp macro="">
      <xdr:nvCxnSpPr>
        <xdr:cNvPr id="461" name="直線コネクタ 460"/>
        <xdr:cNvCxnSpPr/>
      </xdr:nvCxnSpPr>
      <xdr:spPr>
        <a:xfrm>
          <a:off x="10114280" y="166039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81280</xdr:rowOff>
    </xdr:from>
    <xdr:ext cx="598170" cy="259080"/>
    <xdr:sp macro="" textlink="">
      <xdr:nvSpPr>
        <xdr:cNvPr id="462" name="土木費最大値テキスト"/>
        <xdr:cNvSpPr txBox="1"/>
      </xdr:nvSpPr>
      <xdr:spPr>
        <a:xfrm>
          <a:off x="10248900" y="148374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122,822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89</xdr:row>
      <xdr:rowOff>134620</xdr:rowOff>
    </xdr:from>
    <xdr:to xmlns:xdr="http://schemas.openxmlformats.org/drawingml/2006/spreadsheetDrawing">
      <xdr:col>55</xdr:col>
      <xdr:colOff>88900</xdr:colOff>
      <xdr:row>89</xdr:row>
      <xdr:rowOff>134620</xdr:rowOff>
    </xdr:to>
    <xdr:cxnSp macro="">
      <xdr:nvCxnSpPr>
        <xdr:cNvPr id="463" name="直線コネクタ 462"/>
        <xdr:cNvCxnSpPr/>
      </xdr:nvCxnSpPr>
      <xdr:spPr>
        <a:xfrm>
          <a:off x="10114280" y="150583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81915</xdr:rowOff>
    </xdr:from>
    <xdr:to xmlns:xdr="http://schemas.openxmlformats.org/drawingml/2006/spreadsheetDrawing">
      <xdr:col>55</xdr:col>
      <xdr:colOff>0</xdr:colOff>
      <xdr:row>95</xdr:row>
      <xdr:rowOff>114935</xdr:rowOff>
    </xdr:to>
    <xdr:cxnSp macro="">
      <xdr:nvCxnSpPr>
        <xdr:cNvPr id="464" name="直線コネクタ 463"/>
        <xdr:cNvCxnSpPr/>
      </xdr:nvCxnSpPr>
      <xdr:spPr>
        <a:xfrm>
          <a:off x="9385300" y="15855315"/>
          <a:ext cx="81280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63500</xdr:rowOff>
    </xdr:from>
    <xdr:ext cx="534035" cy="255270"/>
    <xdr:sp macro="" textlink="">
      <xdr:nvSpPr>
        <xdr:cNvPr id="465" name="土木費平均値テキスト"/>
        <xdr:cNvSpPr txBox="1"/>
      </xdr:nvSpPr>
      <xdr:spPr>
        <a:xfrm>
          <a:off x="10248900" y="16008350"/>
          <a:ext cx="53403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84455</xdr:rowOff>
    </xdr:from>
    <xdr:to xmlns:xdr="http://schemas.openxmlformats.org/drawingml/2006/spreadsheetDrawing">
      <xdr:col>55</xdr:col>
      <xdr:colOff>50800</xdr:colOff>
      <xdr:row>96</xdr:row>
      <xdr:rowOff>14605</xdr:rowOff>
    </xdr:to>
    <xdr:sp macro="" textlink="">
      <xdr:nvSpPr>
        <xdr:cNvPr id="466" name="フローチャート: 判断 465"/>
        <xdr:cNvSpPr/>
      </xdr:nvSpPr>
      <xdr:spPr>
        <a:xfrm>
          <a:off x="10152380" y="160293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94</xdr:row>
      <xdr:rowOff>81915</xdr:rowOff>
    </xdr:from>
    <xdr:to xmlns:xdr="http://schemas.openxmlformats.org/drawingml/2006/spreadsheetDrawing">
      <xdr:col>50</xdr:col>
      <xdr:colOff>114300</xdr:colOff>
      <xdr:row>94</xdr:row>
      <xdr:rowOff>166370</xdr:rowOff>
    </xdr:to>
    <xdr:cxnSp macro="">
      <xdr:nvCxnSpPr>
        <xdr:cNvPr id="467" name="直線コネクタ 466"/>
        <xdr:cNvCxnSpPr/>
      </xdr:nvCxnSpPr>
      <xdr:spPr>
        <a:xfrm flipV="1">
          <a:off x="8521700" y="15855315"/>
          <a:ext cx="8636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68580</xdr:rowOff>
    </xdr:from>
    <xdr:to xmlns:xdr="http://schemas.openxmlformats.org/drawingml/2006/spreadsheetDrawing">
      <xdr:col>50</xdr:col>
      <xdr:colOff>165100</xdr:colOff>
      <xdr:row>95</xdr:row>
      <xdr:rowOff>170180</xdr:rowOff>
    </xdr:to>
    <xdr:sp macro="" textlink="">
      <xdr:nvSpPr>
        <xdr:cNvPr id="468" name="フローチャート: 判断 467"/>
        <xdr:cNvSpPr/>
      </xdr:nvSpPr>
      <xdr:spPr>
        <a:xfrm>
          <a:off x="9334500" y="1601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161290</xdr:rowOff>
    </xdr:from>
    <xdr:ext cx="531495" cy="259080"/>
    <xdr:sp macro="" textlink="">
      <xdr:nvSpPr>
        <xdr:cNvPr id="469" name="テキスト ボックス 468"/>
        <xdr:cNvSpPr txBox="1"/>
      </xdr:nvSpPr>
      <xdr:spPr>
        <a:xfrm>
          <a:off x="9123045" y="161061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166370</xdr:rowOff>
    </xdr:from>
    <xdr:to xmlns:xdr="http://schemas.openxmlformats.org/drawingml/2006/spreadsheetDrawing">
      <xdr:col>45</xdr:col>
      <xdr:colOff>177800</xdr:colOff>
      <xdr:row>95</xdr:row>
      <xdr:rowOff>33655</xdr:rowOff>
    </xdr:to>
    <xdr:cxnSp macro="">
      <xdr:nvCxnSpPr>
        <xdr:cNvPr id="470" name="直線コネクタ 469"/>
        <xdr:cNvCxnSpPr/>
      </xdr:nvCxnSpPr>
      <xdr:spPr>
        <a:xfrm flipV="1">
          <a:off x="7653020" y="15939770"/>
          <a:ext cx="86868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46355</xdr:rowOff>
    </xdr:from>
    <xdr:to xmlns:xdr="http://schemas.openxmlformats.org/drawingml/2006/spreadsheetDrawing">
      <xdr:col>46</xdr:col>
      <xdr:colOff>38100</xdr:colOff>
      <xdr:row>96</xdr:row>
      <xdr:rowOff>147955</xdr:rowOff>
    </xdr:to>
    <xdr:sp macro="" textlink="">
      <xdr:nvSpPr>
        <xdr:cNvPr id="471" name="フローチャート: 判断 470"/>
        <xdr:cNvSpPr/>
      </xdr:nvSpPr>
      <xdr:spPr>
        <a:xfrm>
          <a:off x="8470900" y="161626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139065</xdr:rowOff>
    </xdr:from>
    <xdr:ext cx="530860" cy="259080"/>
    <xdr:sp macro="" textlink="">
      <xdr:nvSpPr>
        <xdr:cNvPr id="472" name="テキスト ボックス 471"/>
        <xdr:cNvSpPr txBox="1"/>
      </xdr:nvSpPr>
      <xdr:spPr>
        <a:xfrm>
          <a:off x="8259445" y="162553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67945</xdr:rowOff>
    </xdr:from>
    <xdr:to xmlns:xdr="http://schemas.openxmlformats.org/drawingml/2006/spreadsheetDrawing">
      <xdr:col>41</xdr:col>
      <xdr:colOff>50800</xdr:colOff>
      <xdr:row>95</xdr:row>
      <xdr:rowOff>33655</xdr:rowOff>
    </xdr:to>
    <xdr:cxnSp macro="">
      <xdr:nvCxnSpPr>
        <xdr:cNvPr id="473" name="直線コネクタ 472"/>
        <xdr:cNvCxnSpPr/>
      </xdr:nvCxnSpPr>
      <xdr:spPr>
        <a:xfrm>
          <a:off x="6789420" y="15841345"/>
          <a:ext cx="8636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1905</xdr:rowOff>
    </xdr:from>
    <xdr:to xmlns:xdr="http://schemas.openxmlformats.org/drawingml/2006/spreadsheetDrawing">
      <xdr:col>41</xdr:col>
      <xdr:colOff>101600</xdr:colOff>
      <xdr:row>96</xdr:row>
      <xdr:rowOff>103505</xdr:rowOff>
    </xdr:to>
    <xdr:sp macro="" textlink="">
      <xdr:nvSpPr>
        <xdr:cNvPr id="474" name="フローチャート: 判断 473"/>
        <xdr:cNvSpPr/>
      </xdr:nvSpPr>
      <xdr:spPr>
        <a:xfrm>
          <a:off x="7602220" y="1611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94615</xdr:rowOff>
    </xdr:from>
    <xdr:ext cx="530860" cy="259080"/>
    <xdr:sp macro="" textlink="">
      <xdr:nvSpPr>
        <xdr:cNvPr id="475" name="テキスト ボックス 474"/>
        <xdr:cNvSpPr txBox="1"/>
      </xdr:nvSpPr>
      <xdr:spPr>
        <a:xfrm>
          <a:off x="7395845" y="162109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122555</xdr:rowOff>
    </xdr:from>
    <xdr:to xmlns:xdr="http://schemas.openxmlformats.org/drawingml/2006/spreadsheetDrawing">
      <xdr:col>36</xdr:col>
      <xdr:colOff>165100</xdr:colOff>
      <xdr:row>96</xdr:row>
      <xdr:rowOff>52705</xdr:rowOff>
    </xdr:to>
    <xdr:sp macro="" textlink="">
      <xdr:nvSpPr>
        <xdr:cNvPr id="476" name="フローチャート: 判断 475"/>
        <xdr:cNvSpPr/>
      </xdr:nvSpPr>
      <xdr:spPr>
        <a:xfrm>
          <a:off x="6738620" y="160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43815</xdr:rowOff>
    </xdr:from>
    <xdr:ext cx="531495" cy="255270"/>
    <xdr:sp macro="" textlink="">
      <xdr:nvSpPr>
        <xdr:cNvPr id="477" name="テキスト ボックス 476"/>
        <xdr:cNvSpPr txBox="1"/>
      </xdr:nvSpPr>
      <xdr:spPr>
        <a:xfrm>
          <a:off x="6527165" y="1616011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8" name="テキスト ボックス 477"/>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9" name="テキスト ボックス 478"/>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0" name="テキスト ボックス 479"/>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81" name="テキスト ボックス 480"/>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2" name="テキスト ボックス 481"/>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64135</xdr:rowOff>
    </xdr:from>
    <xdr:to xmlns:xdr="http://schemas.openxmlformats.org/drawingml/2006/spreadsheetDrawing">
      <xdr:col>55</xdr:col>
      <xdr:colOff>50800</xdr:colOff>
      <xdr:row>95</xdr:row>
      <xdr:rowOff>166370</xdr:rowOff>
    </xdr:to>
    <xdr:sp macro="" textlink="">
      <xdr:nvSpPr>
        <xdr:cNvPr id="483" name="楕円 482"/>
        <xdr:cNvSpPr/>
      </xdr:nvSpPr>
      <xdr:spPr>
        <a:xfrm>
          <a:off x="10152380" y="1600898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86995</xdr:rowOff>
    </xdr:from>
    <xdr:ext cx="534035" cy="255270"/>
    <xdr:sp macro="" textlink="">
      <xdr:nvSpPr>
        <xdr:cNvPr id="484" name="土木費該当値テキスト"/>
        <xdr:cNvSpPr txBox="1"/>
      </xdr:nvSpPr>
      <xdr:spPr>
        <a:xfrm>
          <a:off x="10248900" y="15860395"/>
          <a:ext cx="5340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31115</xdr:rowOff>
    </xdr:from>
    <xdr:to xmlns:xdr="http://schemas.openxmlformats.org/drawingml/2006/spreadsheetDrawing">
      <xdr:col>50</xdr:col>
      <xdr:colOff>165100</xdr:colOff>
      <xdr:row>94</xdr:row>
      <xdr:rowOff>132715</xdr:rowOff>
    </xdr:to>
    <xdr:sp macro="" textlink="">
      <xdr:nvSpPr>
        <xdr:cNvPr id="485" name="楕円 484"/>
        <xdr:cNvSpPr/>
      </xdr:nvSpPr>
      <xdr:spPr>
        <a:xfrm>
          <a:off x="9334500" y="1580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92</xdr:row>
      <xdr:rowOff>149860</xdr:rowOff>
    </xdr:from>
    <xdr:ext cx="531495" cy="259080"/>
    <xdr:sp macro="" textlink="">
      <xdr:nvSpPr>
        <xdr:cNvPr id="486" name="テキスト ボックス 485"/>
        <xdr:cNvSpPr txBox="1"/>
      </xdr:nvSpPr>
      <xdr:spPr>
        <a:xfrm>
          <a:off x="9123045" y="15580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115570</xdr:rowOff>
    </xdr:from>
    <xdr:to xmlns:xdr="http://schemas.openxmlformats.org/drawingml/2006/spreadsheetDrawing">
      <xdr:col>46</xdr:col>
      <xdr:colOff>38100</xdr:colOff>
      <xdr:row>95</xdr:row>
      <xdr:rowOff>45720</xdr:rowOff>
    </xdr:to>
    <xdr:sp macro="" textlink="">
      <xdr:nvSpPr>
        <xdr:cNvPr id="487" name="楕円 486"/>
        <xdr:cNvSpPr/>
      </xdr:nvSpPr>
      <xdr:spPr>
        <a:xfrm>
          <a:off x="8470900" y="158889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62230</xdr:rowOff>
    </xdr:from>
    <xdr:ext cx="530860" cy="259080"/>
    <xdr:sp macro="" textlink="">
      <xdr:nvSpPr>
        <xdr:cNvPr id="488" name="テキスト ボックス 487"/>
        <xdr:cNvSpPr txBox="1"/>
      </xdr:nvSpPr>
      <xdr:spPr>
        <a:xfrm>
          <a:off x="8259445" y="156641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154940</xdr:rowOff>
    </xdr:from>
    <xdr:to xmlns:xdr="http://schemas.openxmlformats.org/drawingml/2006/spreadsheetDrawing">
      <xdr:col>41</xdr:col>
      <xdr:colOff>101600</xdr:colOff>
      <xdr:row>95</xdr:row>
      <xdr:rowOff>84455</xdr:rowOff>
    </xdr:to>
    <xdr:sp macro="" textlink="">
      <xdr:nvSpPr>
        <xdr:cNvPr id="489" name="楕円 488"/>
        <xdr:cNvSpPr/>
      </xdr:nvSpPr>
      <xdr:spPr>
        <a:xfrm>
          <a:off x="7602220" y="159283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100965</xdr:rowOff>
    </xdr:from>
    <xdr:ext cx="530860" cy="255270"/>
    <xdr:sp macro="" textlink="">
      <xdr:nvSpPr>
        <xdr:cNvPr id="490" name="テキスト ボックス 489"/>
        <xdr:cNvSpPr txBox="1"/>
      </xdr:nvSpPr>
      <xdr:spPr>
        <a:xfrm>
          <a:off x="7395845" y="157029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17780</xdr:rowOff>
    </xdr:from>
    <xdr:to xmlns:xdr="http://schemas.openxmlformats.org/drawingml/2006/spreadsheetDrawing">
      <xdr:col>36</xdr:col>
      <xdr:colOff>165100</xdr:colOff>
      <xdr:row>94</xdr:row>
      <xdr:rowOff>118745</xdr:rowOff>
    </xdr:to>
    <xdr:sp macro="" textlink="">
      <xdr:nvSpPr>
        <xdr:cNvPr id="491" name="楕円 490"/>
        <xdr:cNvSpPr/>
      </xdr:nvSpPr>
      <xdr:spPr>
        <a:xfrm>
          <a:off x="6738620" y="15791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92</xdr:row>
      <xdr:rowOff>135255</xdr:rowOff>
    </xdr:from>
    <xdr:ext cx="531495" cy="255270"/>
    <xdr:sp macro="" textlink="">
      <xdr:nvSpPr>
        <xdr:cNvPr id="492" name="テキスト ボックス 491"/>
        <xdr:cNvSpPr txBox="1"/>
      </xdr:nvSpPr>
      <xdr:spPr>
        <a:xfrm>
          <a:off x="6527165" y="1556575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3" name="正方形/長方形 492"/>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494" name="正方形/長方形 493"/>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5" name="正方形/長方形 494"/>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496" name="正方形/長方形 495"/>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7" name="正方形/長方形 496"/>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498" name="正方形/長方形 497"/>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9" name="正方形/長方形 498"/>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正方形/長方形 499"/>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6075" cy="222250"/>
    <xdr:sp macro="" textlink="">
      <xdr:nvSpPr>
        <xdr:cNvPr id="501" name="テキスト ボックス 500"/>
        <xdr:cNvSpPr txBox="1"/>
      </xdr:nvSpPr>
      <xdr:spPr>
        <a:xfrm>
          <a:off x="12077700" y="4536440"/>
          <a:ext cx="3460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2" name="直線コネクタ 501"/>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5110" cy="255905"/>
    <xdr:sp macro="" textlink="">
      <xdr:nvSpPr>
        <xdr:cNvPr id="503" name="テキスト ボックス 502"/>
        <xdr:cNvSpPr txBox="1"/>
      </xdr:nvSpPr>
      <xdr:spPr>
        <a:xfrm>
          <a:off x="11871960" y="6821170"/>
          <a:ext cx="2451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140335</xdr:rowOff>
    </xdr:from>
    <xdr:to xmlns:xdr="http://schemas.openxmlformats.org/drawingml/2006/spreadsheetDrawing">
      <xdr:col>89</xdr:col>
      <xdr:colOff>177800</xdr:colOff>
      <xdr:row>38</xdr:row>
      <xdr:rowOff>140335</xdr:rowOff>
    </xdr:to>
    <xdr:cxnSp macro="">
      <xdr:nvCxnSpPr>
        <xdr:cNvPr id="504" name="直線コネクタ 503"/>
        <xdr:cNvCxnSpPr/>
      </xdr:nvCxnSpPr>
      <xdr:spPr>
        <a:xfrm>
          <a:off x="1211580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167640</xdr:rowOff>
    </xdr:from>
    <xdr:ext cx="530860" cy="255905"/>
    <xdr:sp macro="" textlink="">
      <xdr:nvSpPr>
        <xdr:cNvPr id="505" name="テキスト ボックス 504"/>
        <xdr:cNvSpPr txBox="1"/>
      </xdr:nvSpPr>
      <xdr:spPr>
        <a:xfrm>
          <a:off x="11599545" y="637413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6" name="直線コネクタ 505"/>
        <xdr:cNvCxnSpPr/>
      </xdr:nvCxnSpPr>
      <xdr:spPr>
        <a:xfrm>
          <a:off x="1211580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0860" cy="255270"/>
    <xdr:sp macro="" textlink="">
      <xdr:nvSpPr>
        <xdr:cNvPr id="507" name="テキスト ボックス 506"/>
        <xdr:cNvSpPr txBox="1"/>
      </xdr:nvSpPr>
      <xdr:spPr>
        <a:xfrm>
          <a:off x="11599545" y="59258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8" name="直線コネクタ 507"/>
        <xdr:cNvCxnSpPr/>
      </xdr:nvCxnSpPr>
      <xdr:spPr>
        <a:xfrm>
          <a:off x="1211580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0860" cy="255905"/>
    <xdr:sp macro="" textlink="">
      <xdr:nvSpPr>
        <xdr:cNvPr id="509" name="テキスト ボックス 508"/>
        <xdr:cNvSpPr txBox="1"/>
      </xdr:nvSpPr>
      <xdr:spPr>
        <a:xfrm>
          <a:off x="11599545" y="548005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140335</xdr:rowOff>
    </xdr:from>
    <xdr:to xmlns:xdr="http://schemas.openxmlformats.org/drawingml/2006/spreadsheetDrawing">
      <xdr:col>89</xdr:col>
      <xdr:colOff>177800</xdr:colOff>
      <xdr:row>30</xdr:row>
      <xdr:rowOff>140335</xdr:rowOff>
    </xdr:to>
    <xdr:cxnSp macro="">
      <xdr:nvCxnSpPr>
        <xdr:cNvPr id="510" name="直線コネクタ 509"/>
        <xdr:cNvCxnSpPr/>
      </xdr:nvCxnSpPr>
      <xdr:spPr>
        <a:xfrm>
          <a:off x="1211580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167640</xdr:rowOff>
    </xdr:from>
    <xdr:ext cx="530860" cy="255905"/>
    <xdr:sp macro="" textlink="">
      <xdr:nvSpPr>
        <xdr:cNvPr id="511" name="テキスト ボックス 510"/>
        <xdr:cNvSpPr txBox="1"/>
      </xdr:nvSpPr>
      <xdr:spPr>
        <a:xfrm>
          <a:off x="11599545" y="503301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2" name="直線コネクタ 511"/>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0860" cy="255270"/>
    <xdr:sp macro="" textlink="">
      <xdr:nvSpPr>
        <xdr:cNvPr id="513" name="テキスト ボックス 512"/>
        <xdr:cNvSpPr txBox="1"/>
      </xdr:nvSpPr>
      <xdr:spPr>
        <a:xfrm>
          <a:off x="11599545" y="45847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4" name="消防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40640</xdr:rowOff>
    </xdr:from>
    <xdr:to xmlns:xdr="http://schemas.openxmlformats.org/drawingml/2006/spreadsheetDrawing">
      <xdr:col>85</xdr:col>
      <xdr:colOff>126365</xdr:colOff>
      <xdr:row>38</xdr:row>
      <xdr:rowOff>132080</xdr:rowOff>
    </xdr:to>
    <xdr:cxnSp macro="">
      <xdr:nvCxnSpPr>
        <xdr:cNvPr id="515" name="直線コネクタ 514"/>
        <xdr:cNvCxnSpPr/>
      </xdr:nvCxnSpPr>
      <xdr:spPr>
        <a:xfrm flipV="1">
          <a:off x="15885795" y="507365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135255</xdr:rowOff>
    </xdr:from>
    <xdr:ext cx="534670" cy="255905"/>
    <xdr:sp macro="" textlink="">
      <xdr:nvSpPr>
        <xdr:cNvPr id="516" name="消防費最小値テキスト"/>
        <xdr:cNvSpPr txBox="1"/>
      </xdr:nvSpPr>
      <xdr:spPr>
        <a:xfrm>
          <a:off x="15938500" y="650938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132080</xdr:rowOff>
    </xdr:from>
    <xdr:to xmlns:xdr="http://schemas.openxmlformats.org/drawingml/2006/spreadsheetDrawing">
      <xdr:col>86</xdr:col>
      <xdr:colOff>25400</xdr:colOff>
      <xdr:row>38</xdr:row>
      <xdr:rowOff>132080</xdr:rowOff>
    </xdr:to>
    <xdr:cxnSp macro="">
      <xdr:nvCxnSpPr>
        <xdr:cNvPr id="517" name="直線コネクタ 516"/>
        <xdr:cNvCxnSpPr/>
      </xdr:nvCxnSpPr>
      <xdr:spPr>
        <a:xfrm>
          <a:off x="15798800" y="65062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158750</xdr:rowOff>
    </xdr:from>
    <xdr:ext cx="534670" cy="258445"/>
    <xdr:sp macro="" textlink="">
      <xdr:nvSpPr>
        <xdr:cNvPr id="518" name="消防費最大値テキスト"/>
        <xdr:cNvSpPr txBox="1"/>
      </xdr:nvSpPr>
      <xdr:spPr>
        <a:xfrm>
          <a:off x="15938500" y="48564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42,162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40640</xdr:rowOff>
    </xdr:from>
    <xdr:to xmlns:xdr="http://schemas.openxmlformats.org/drawingml/2006/spreadsheetDrawing">
      <xdr:col>86</xdr:col>
      <xdr:colOff>25400</xdr:colOff>
      <xdr:row>30</xdr:row>
      <xdr:rowOff>40640</xdr:rowOff>
    </xdr:to>
    <xdr:cxnSp macro="">
      <xdr:nvCxnSpPr>
        <xdr:cNvPr id="519" name="直線コネクタ 518"/>
        <xdr:cNvCxnSpPr/>
      </xdr:nvCxnSpPr>
      <xdr:spPr>
        <a:xfrm>
          <a:off x="15798800" y="50736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8255</xdr:rowOff>
    </xdr:from>
    <xdr:to xmlns:xdr="http://schemas.openxmlformats.org/drawingml/2006/spreadsheetDrawing">
      <xdr:col>85</xdr:col>
      <xdr:colOff>127000</xdr:colOff>
      <xdr:row>35</xdr:row>
      <xdr:rowOff>93980</xdr:rowOff>
    </xdr:to>
    <xdr:cxnSp macro="">
      <xdr:nvCxnSpPr>
        <xdr:cNvPr id="520" name="直線コネクタ 519"/>
        <xdr:cNvCxnSpPr/>
      </xdr:nvCxnSpPr>
      <xdr:spPr>
        <a:xfrm>
          <a:off x="15069820" y="5879465"/>
          <a:ext cx="81788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57150</xdr:rowOff>
    </xdr:from>
    <xdr:ext cx="534670" cy="259080"/>
    <xdr:sp macro="" textlink="">
      <xdr:nvSpPr>
        <xdr:cNvPr id="521" name="消防費平均値テキスト"/>
        <xdr:cNvSpPr txBox="1"/>
      </xdr:nvSpPr>
      <xdr:spPr>
        <a:xfrm>
          <a:off x="15938500" y="5928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78740</xdr:rowOff>
    </xdr:from>
    <xdr:to xmlns:xdr="http://schemas.openxmlformats.org/drawingml/2006/spreadsheetDrawing">
      <xdr:col>85</xdr:col>
      <xdr:colOff>177800</xdr:colOff>
      <xdr:row>36</xdr:row>
      <xdr:rowOff>8890</xdr:rowOff>
    </xdr:to>
    <xdr:sp macro="" textlink="">
      <xdr:nvSpPr>
        <xdr:cNvPr id="522" name="フローチャート: 判断 521"/>
        <xdr:cNvSpPr/>
      </xdr:nvSpPr>
      <xdr:spPr>
        <a:xfrm>
          <a:off x="15836900" y="5949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8255</xdr:rowOff>
    </xdr:from>
    <xdr:to xmlns:xdr="http://schemas.openxmlformats.org/drawingml/2006/spreadsheetDrawing">
      <xdr:col>81</xdr:col>
      <xdr:colOff>50800</xdr:colOff>
      <xdr:row>36</xdr:row>
      <xdr:rowOff>156845</xdr:rowOff>
    </xdr:to>
    <xdr:cxnSp macro="">
      <xdr:nvCxnSpPr>
        <xdr:cNvPr id="523" name="直線コネクタ 522"/>
        <xdr:cNvCxnSpPr/>
      </xdr:nvCxnSpPr>
      <xdr:spPr>
        <a:xfrm flipV="1">
          <a:off x="14206220" y="5879465"/>
          <a:ext cx="863600" cy="316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39370</xdr:rowOff>
    </xdr:from>
    <xdr:to xmlns:xdr="http://schemas.openxmlformats.org/drawingml/2006/spreadsheetDrawing">
      <xdr:col>81</xdr:col>
      <xdr:colOff>101600</xdr:colOff>
      <xdr:row>35</xdr:row>
      <xdr:rowOff>140970</xdr:rowOff>
    </xdr:to>
    <xdr:sp macro="" textlink="">
      <xdr:nvSpPr>
        <xdr:cNvPr id="524" name="フローチャート: 判断 523"/>
        <xdr:cNvSpPr/>
      </xdr:nvSpPr>
      <xdr:spPr>
        <a:xfrm>
          <a:off x="15019020" y="591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132080</xdr:rowOff>
    </xdr:from>
    <xdr:ext cx="530860" cy="255905"/>
    <xdr:sp macro="" textlink="">
      <xdr:nvSpPr>
        <xdr:cNvPr id="525" name="テキスト ボックス 524"/>
        <xdr:cNvSpPr txBox="1"/>
      </xdr:nvSpPr>
      <xdr:spPr>
        <a:xfrm>
          <a:off x="14812645" y="600329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118110</xdr:rowOff>
    </xdr:from>
    <xdr:to xmlns:xdr="http://schemas.openxmlformats.org/drawingml/2006/spreadsheetDrawing">
      <xdr:col>76</xdr:col>
      <xdr:colOff>114300</xdr:colOff>
      <xdr:row>36</xdr:row>
      <xdr:rowOff>156845</xdr:rowOff>
    </xdr:to>
    <xdr:cxnSp macro="">
      <xdr:nvCxnSpPr>
        <xdr:cNvPr id="526" name="直線コネクタ 525"/>
        <xdr:cNvCxnSpPr/>
      </xdr:nvCxnSpPr>
      <xdr:spPr>
        <a:xfrm>
          <a:off x="13342620" y="6156960"/>
          <a:ext cx="8636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105410</xdr:rowOff>
    </xdr:from>
    <xdr:to xmlns:xdr="http://schemas.openxmlformats.org/drawingml/2006/spreadsheetDrawing">
      <xdr:col>76</xdr:col>
      <xdr:colOff>165100</xdr:colOff>
      <xdr:row>36</xdr:row>
      <xdr:rowOff>35560</xdr:rowOff>
    </xdr:to>
    <xdr:sp macro="" textlink="">
      <xdr:nvSpPr>
        <xdr:cNvPr id="527" name="フローチャート: 判断 526"/>
        <xdr:cNvSpPr/>
      </xdr:nvSpPr>
      <xdr:spPr>
        <a:xfrm>
          <a:off x="14155420" y="5976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52070</xdr:rowOff>
    </xdr:from>
    <xdr:ext cx="531495" cy="255905"/>
    <xdr:sp macro="" textlink="">
      <xdr:nvSpPr>
        <xdr:cNvPr id="528" name="テキスト ボックス 527"/>
        <xdr:cNvSpPr txBox="1"/>
      </xdr:nvSpPr>
      <xdr:spPr>
        <a:xfrm>
          <a:off x="13943965" y="57556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118110</xdr:rowOff>
    </xdr:from>
    <xdr:to xmlns:xdr="http://schemas.openxmlformats.org/drawingml/2006/spreadsheetDrawing">
      <xdr:col>71</xdr:col>
      <xdr:colOff>177800</xdr:colOff>
      <xdr:row>37</xdr:row>
      <xdr:rowOff>29210</xdr:rowOff>
    </xdr:to>
    <xdr:cxnSp macro="">
      <xdr:nvCxnSpPr>
        <xdr:cNvPr id="529" name="直線コネクタ 528"/>
        <xdr:cNvCxnSpPr/>
      </xdr:nvCxnSpPr>
      <xdr:spPr>
        <a:xfrm flipV="1">
          <a:off x="12473940" y="6156960"/>
          <a:ext cx="86868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167640</xdr:rowOff>
    </xdr:from>
    <xdr:to xmlns:xdr="http://schemas.openxmlformats.org/drawingml/2006/spreadsheetDrawing">
      <xdr:col>72</xdr:col>
      <xdr:colOff>38100</xdr:colOff>
      <xdr:row>36</xdr:row>
      <xdr:rowOff>98425</xdr:rowOff>
    </xdr:to>
    <xdr:sp macro="" textlink="">
      <xdr:nvSpPr>
        <xdr:cNvPr id="530" name="フローチャート: 判断 529"/>
        <xdr:cNvSpPr/>
      </xdr:nvSpPr>
      <xdr:spPr>
        <a:xfrm>
          <a:off x="13291820" y="6038850"/>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114935</xdr:rowOff>
    </xdr:from>
    <xdr:ext cx="530860" cy="259080"/>
    <xdr:sp macro="" textlink="">
      <xdr:nvSpPr>
        <xdr:cNvPr id="531" name="テキスト ボックス 530"/>
        <xdr:cNvSpPr txBox="1"/>
      </xdr:nvSpPr>
      <xdr:spPr>
        <a:xfrm>
          <a:off x="13080365" y="58185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162560</xdr:rowOff>
    </xdr:from>
    <xdr:to xmlns:xdr="http://schemas.openxmlformats.org/drawingml/2006/spreadsheetDrawing">
      <xdr:col>67</xdr:col>
      <xdr:colOff>101600</xdr:colOff>
      <xdr:row>36</xdr:row>
      <xdr:rowOff>92710</xdr:rowOff>
    </xdr:to>
    <xdr:sp macro="" textlink="">
      <xdr:nvSpPr>
        <xdr:cNvPr id="532" name="フローチャート: 判断 531"/>
        <xdr:cNvSpPr/>
      </xdr:nvSpPr>
      <xdr:spPr>
        <a:xfrm>
          <a:off x="12423140" y="6033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109220</xdr:rowOff>
    </xdr:from>
    <xdr:ext cx="530860" cy="255270"/>
    <xdr:sp macro="" textlink="">
      <xdr:nvSpPr>
        <xdr:cNvPr id="533" name="テキスト ボックス 532"/>
        <xdr:cNvSpPr txBox="1"/>
      </xdr:nvSpPr>
      <xdr:spPr>
        <a:xfrm>
          <a:off x="12216765" y="58127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4" name="テキスト ボックス 533"/>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35" name="テキスト ボックス 534"/>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6" name="テキスト ボックス 535"/>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7" name="テキスト ボックス 536"/>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38" name="テキスト ボックス 537"/>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43180</xdr:rowOff>
    </xdr:from>
    <xdr:to xmlns:xdr="http://schemas.openxmlformats.org/drawingml/2006/spreadsheetDrawing">
      <xdr:col>85</xdr:col>
      <xdr:colOff>177800</xdr:colOff>
      <xdr:row>35</xdr:row>
      <xdr:rowOff>144780</xdr:rowOff>
    </xdr:to>
    <xdr:sp macro="" textlink="">
      <xdr:nvSpPr>
        <xdr:cNvPr id="539" name="楕円 538"/>
        <xdr:cNvSpPr/>
      </xdr:nvSpPr>
      <xdr:spPr>
        <a:xfrm>
          <a:off x="158369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66040</xdr:rowOff>
    </xdr:from>
    <xdr:ext cx="534670" cy="255270"/>
    <xdr:sp macro="" textlink="">
      <xdr:nvSpPr>
        <xdr:cNvPr id="540" name="消防費該当値テキスト"/>
        <xdr:cNvSpPr txBox="1"/>
      </xdr:nvSpPr>
      <xdr:spPr>
        <a:xfrm>
          <a:off x="15938500" y="576961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128905</xdr:rowOff>
    </xdr:from>
    <xdr:to xmlns:xdr="http://schemas.openxmlformats.org/drawingml/2006/spreadsheetDrawing">
      <xdr:col>81</xdr:col>
      <xdr:colOff>101600</xdr:colOff>
      <xdr:row>35</xdr:row>
      <xdr:rowOff>59055</xdr:rowOff>
    </xdr:to>
    <xdr:sp macro="" textlink="">
      <xdr:nvSpPr>
        <xdr:cNvPr id="541" name="楕円 540"/>
        <xdr:cNvSpPr/>
      </xdr:nvSpPr>
      <xdr:spPr>
        <a:xfrm>
          <a:off x="15019020" y="5832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75565</xdr:rowOff>
    </xdr:from>
    <xdr:ext cx="530860" cy="255905"/>
    <xdr:sp macro="" textlink="">
      <xdr:nvSpPr>
        <xdr:cNvPr id="542" name="テキスト ボックス 541"/>
        <xdr:cNvSpPr txBox="1"/>
      </xdr:nvSpPr>
      <xdr:spPr>
        <a:xfrm>
          <a:off x="14812645" y="5611495"/>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106045</xdr:rowOff>
    </xdr:from>
    <xdr:to xmlns:xdr="http://schemas.openxmlformats.org/drawingml/2006/spreadsheetDrawing">
      <xdr:col>76</xdr:col>
      <xdr:colOff>165100</xdr:colOff>
      <xdr:row>37</xdr:row>
      <xdr:rowOff>36195</xdr:rowOff>
    </xdr:to>
    <xdr:sp macro="" textlink="">
      <xdr:nvSpPr>
        <xdr:cNvPr id="543" name="楕円 542"/>
        <xdr:cNvSpPr/>
      </xdr:nvSpPr>
      <xdr:spPr>
        <a:xfrm>
          <a:off x="14155420" y="6144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27305</xdr:rowOff>
    </xdr:from>
    <xdr:ext cx="531495" cy="259080"/>
    <xdr:sp macro="" textlink="">
      <xdr:nvSpPr>
        <xdr:cNvPr id="544" name="テキスト ボックス 543"/>
        <xdr:cNvSpPr txBox="1"/>
      </xdr:nvSpPr>
      <xdr:spPr>
        <a:xfrm>
          <a:off x="13943965" y="62337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67310</xdr:rowOff>
    </xdr:from>
    <xdr:to xmlns:xdr="http://schemas.openxmlformats.org/drawingml/2006/spreadsheetDrawing">
      <xdr:col>72</xdr:col>
      <xdr:colOff>38100</xdr:colOff>
      <xdr:row>36</xdr:row>
      <xdr:rowOff>167640</xdr:rowOff>
    </xdr:to>
    <xdr:sp macro="" textlink="">
      <xdr:nvSpPr>
        <xdr:cNvPr id="545" name="楕円 544"/>
        <xdr:cNvSpPr/>
      </xdr:nvSpPr>
      <xdr:spPr>
        <a:xfrm>
          <a:off x="13291820" y="610616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160020</xdr:rowOff>
    </xdr:from>
    <xdr:ext cx="530860" cy="258445"/>
    <xdr:sp macro="" textlink="">
      <xdr:nvSpPr>
        <xdr:cNvPr id="546" name="テキスト ボックス 545"/>
        <xdr:cNvSpPr txBox="1"/>
      </xdr:nvSpPr>
      <xdr:spPr>
        <a:xfrm>
          <a:off x="13080365" y="619887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149860</xdr:rowOff>
    </xdr:from>
    <xdr:to xmlns:xdr="http://schemas.openxmlformats.org/drawingml/2006/spreadsheetDrawing">
      <xdr:col>67</xdr:col>
      <xdr:colOff>101600</xdr:colOff>
      <xdr:row>37</xdr:row>
      <xdr:rowOff>80010</xdr:rowOff>
    </xdr:to>
    <xdr:sp macro="" textlink="">
      <xdr:nvSpPr>
        <xdr:cNvPr id="547" name="楕円 546"/>
        <xdr:cNvSpPr/>
      </xdr:nvSpPr>
      <xdr:spPr>
        <a:xfrm>
          <a:off x="12423140" y="61887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71120</xdr:rowOff>
    </xdr:from>
    <xdr:ext cx="530860" cy="258445"/>
    <xdr:sp macro="" textlink="">
      <xdr:nvSpPr>
        <xdr:cNvPr id="548" name="テキスト ボックス 547"/>
        <xdr:cNvSpPr txBox="1"/>
      </xdr:nvSpPr>
      <xdr:spPr>
        <a:xfrm>
          <a:off x="12216765" y="62776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9" name="正方形/長方形 548"/>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50" name="正方形/長方形 549"/>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1" name="正方形/長方形 550"/>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52" name="正方形/長方形 551"/>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3" name="正方形/長方形 552"/>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54" name="正方形/長方形 553"/>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5" name="正方形/長方形 554"/>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正方形/長方形 555"/>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6075" cy="222250"/>
    <xdr:sp macro="" textlink="">
      <xdr:nvSpPr>
        <xdr:cNvPr id="557" name="テキスト ボックス 556"/>
        <xdr:cNvSpPr txBox="1"/>
      </xdr:nvSpPr>
      <xdr:spPr>
        <a:xfrm>
          <a:off x="12077700" y="7889240"/>
          <a:ext cx="3460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8" name="直線コネクタ 557"/>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5110" cy="255905"/>
    <xdr:sp macro="" textlink="">
      <xdr:nvSpPr>
        <xdr:cNvPr id="559" name="テキスト ボックス 558"/>
        <xdr:cNvSpPr txBox="1"/>
      </xdr:nvSpPr>
      <xdr:spPr>
        <a:xfrm>
          <a:off x="11871960" y="10173970"/>
          <a:ext cx="2451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60" name="直線コネクタ 559"/>
        <xdr:cNvCxnSpPr/>
      </xdr:nvCxnSpPr>
      <xdr:spPr>
        <a:xfrm>
          <a:off x="12115800" y="99936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0860" cy="258445"/>
    <xdr:sp macro="" textlink="">
      <xdr:nvSpPr>
        <xdr:cNvPr id="561" name="テキスト ボックス 560"/>
        <xdr:cNvSpPr txBox="1"/>
      </xdr:nvSpPr>
      <xdr:spPr>
        <a:xfrm>
          <a:off x="11599545" y="9855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62" name="直線コネクタ 561"/>
        <xdr:cNvCxnSpPr/>
      </xdr:nvCxnSpPr>
      <xdr:spPr>
        <a:xfrm>
          <a:off x="12115800" y="9674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0860" cy="255270"/>
    <xdr:sp macro="" textlink="">
      <xdr:nvSpPr>
        <xdr:cNvPr id="563" name="テキスト ボックス 562"/>
        <xdr:cNvSpPr txBox="1"/>
      </xdr:nvSpPr>
      <xdr:spPr>
        <a:xfrm>
          <a:off x="11599545" y="95357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64" name="直線コネクタ 563"/>
        <xdr:cNvCxnSpPr/>
      </xdr:nvCxnSpPr>
      <xdr:spPr>
        <a:xfrm>
          <a:off x="12115800" y="93560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0860" cy="259080"/>
    <xdr:sp macro="" textlink="">
      <xdr:nvSpPr>
        <xdr:cNvPr id="565" name="テキスト ボックス 564"/>
        <xdr:cNvSpPr txBox="1"/>
      </xdr:nvSpPr>
      <xdr:spPr>
        <a:xfrm>
          <a:off x="11599545" y="92170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6" name="直線コネクタ 565"/>
        <xdr:cNvCxnSpPr/>
      </xdr:nvCxnSpPr>
      <xdr:spPr>
        <a:xfrm>
          <a:off x="12115800" y="9036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6350</xdr:rowOff>
    </xdr:from>
    <xdr:ext cx="591820" cy="255905"/>
    <xdr:sp macro="" textlink="">
      <xdr:nvSpPr>
        <xdr:cNvPr id="567" name="テキスト ボックス 566"/>
        <xdr:cNvSpPr txBox="1"/>
      </xdr:nvSpPr>
      <xdr:spPr>
        <a:xfrm>
          <a:off x="11535410" y="8895080"/>
          <a:ext cx="591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8" name="直線コネクタ 567"/>
        <xdr:cNvCxnSpPr/>
      </xdr:nvCxnSpPr>
      <xdr:spPr>
        <a:xfrm>
          <a:off x="12115800" y="87179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1820" cy="258445"/>
    <xdr:sp macro="" textlink="">
      <xdr:nvSpPr>
        <xdr:cNvPr id="569" name="テキスト ボックス 568"/>
        <xdr:cNvSpPr txBox="1"/>
      </xdr:nvSpPr>
      <xdr:spPr>
        <a:xfrm>
          <a:off x="11535410" y="85756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70" name="直線コネクタ 569"/>
        <xdr:cNvCxnSpPr/>
      </xdr:nvCxnSpPr>
      <xdr:spPr>
        <a:xfrm>
          <a:off x="12115800" y="8394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1820" cy="259080"/>
    <xdr:sp macro="" textlink="">
      <xdr:nvSpPr>
        <xdr:cNvPr id="571" name="テキスト ボックス 570"/>
        <xdr:cNvSpPr txBox="1"/>
      </xdr:nvSpPr>
      <xdr:spPr>
        <a:xfrm>
          <a:off x="11535410" y="825627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2" name="直線コネクタ 571"/>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1820" cy="255270"/>
    <xdr:sp macro="" textlink="">
      <xdr:nvSpPr>
        <xdr:cNvPr id="573" name="テキスト ボックス 572"/>
        <xdr:cNvSpPr txBox="1"/>
      </xdr:nvSpPr>
      <xdr:spPr>
        <a:xfrm>
          <a:off x="11535410" y="79375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4" name="教育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140335</xdr:rowOff>
    </xdr:from>
    <xdr:to xmlns:xdr="http://schemas.openxmlformats.org/drawingml/2006/spreadsheetDrawing">
      <xdr:col>85</xdr:col>
      <xdr:colOff>126365</xdr:colOff>
      <xdr:row>59</xdr:row>
      <xdr:rowOff>113665</xdr:rowOff>
    </xdr:to>
    <xdr:cxnSp macro="">
      <xdr:nvCxnSpPr>
        <xdr:cNvPr id="575" name="直線コネクタ 574"/>
        <xdr:cNvCxnSpPr/>
      </xdr:nvCxnSpPr>
      <xdr:spPr>
        <a:xfrm flipV="1">
          <a:off x="15885795" y="8526145"/>
          <a:ext cx="127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117475</xdr:rowOff>
    </xdr:from>
    <xdr:ext cx="534670" cy="259080"/>
    <xdr:sp macro="" textlink="">
      <xdr:nvSpPr>
        <xdr:cNvPr id="576" name="教育費最小値テキスト"/>
        <xdr:cNvSpPr txBox="1"/>
      </xdr:nvSpPr>
      <xdr:spPr>
        <a:xfrm>
          <a:off x="15938500" y="100120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28,649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113665</xdr:rowOff>
    </xdr:from>
    <xdr:to xmlns:xdr="http://schemas.openxmlformats.org/drawingml/2006/spreadsheetDrawing">
      <xdr:col>86</xdr:col>
      <xdr:colOff>25400</xdr:colOff>
      <xdr:row>59</xdr:row>
      <xdr:rowOff>113665</xdr:rowOff>
    </xdr:to>
    <xdr:cxnSp macro="">
      <xdr:nvCxnSpPr>
        <xdr:cNvPr id="577" name="直線コネクタ 576"/>
        <xdr:cNvCxnSpPr/>
      </xdr:nvCxnSpPr>
      <xdr:spPr>
        <a:xfrm>
          <a:off x="15798800" y="100082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86360</xdr:rowOff>
    </xdr:from>
    <xdr:ext cx="598805" cy="255270"/>
    <xdr:sp macro="" textlink="">
      <xdr:nvSpPr>
        <xdr:cNvPr id="578" name="教育費最大値テキスト"/>
        <xdr:cNvSpPr txBox="1"/>
      </xdr:nvSpPr>
      <xdr:spPr>
        <a:xfrm>
          <a:off x="15938500" y="830453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167,983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140335</xdr:rowOff>
    </xdr:from>
    <xdr:to xmlns:xdr="http://schemas.openxmlformats.org/drawingml/2006/spreadsheetDrawing">
      <xdr:col>86</xdr:col>
      <xdr:colOff>25400</xdr:colOff>
      <xdr:row>50</xdr:row>
      <xdr:rowOff>140335</xdr:rowOff>
    </xdr:to>
    <xdr:cxnSp macro="">
      <xdr:nvCxnSpPr>
        <xdr:cNvPr id="579" name="直線コネクタ 578"/>
        <xdr:cNvCxnSpPr/>
      </xdr:nvCxnSpPr>
      <xdr:spPr>
        <a:xfrm>
          <a:off x="15798800" y="85261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19685</xdr:rowOff>
    </xdr:from>
    <xdr:to xmlns:xdr="http://schemas.openxmlformats.org/drawingml/2006/spreadsheetDrawing">
      <xdr:col>85</xdr:col>
      <xdr:colOff>127000</xdr:colOff>
      <xdr:row>57</xdr:row>
      <xdr:rowOff>41910</xdr:rowOff>
    </xdr:to>
    <xdr:cxnSp macro="">
      <xdr:nvCxnSpPr>
        <xdr:cNvPr id="580" name="直線コネクタ 579"/>
        <xdr:cNvCxnSpPr/>
      </xdr:nvCxnSpPr>
      <xdr:spPr>
        <a:xfrm>
          <a:off x="15069820" y="9578975"/>
          <a:ext cx="81788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39370</xdr:rowOff>
    </xdr:from>
    <xdr:ext cx="534670" cy="259080"/>
    <xdr:sp macro="" textlink="">
      <xdr:nvSpPr>
        <xdr:cNvPr id="581" name="教育費平均値テキスト"/>
        <xdr:cNvSpPr txBox="1"/>
      </xdr:nvSpPr>
      <xdr:spPr>
        <a:xfrm>
          <a:off x="15938500" y="95986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60325</xdr:rowOff>
    </xdr:from>
    <xdr:to xmlns:xdr="http://schemas.openxmlformats.org/drawingml/2006/spreadsheetDrawing">
      <xdr:col>85</xdr:col>
      <xdr:colOff>177800</xdr:colOff>
      <xdr:row>57</xdr:row>
      <xdr:rowOff>161925</xdr:rowOff>
    </xdr:to>
    <xdr:sp macro="" textlink="">
      <xdr:nvSpPr>
        <xdr:cNvPr id="582" name="フローチャート: 判断 581"/>
        <xdr:cNvSpPr/>
      </xdr:nvSpPr>
      <xdr:spPr>
        <a:xfrm>
          <a:off x="15836900" y="961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19685</xdr:rowOff>
    </xdr:from>
    <xdr:to xmlns:xdr="http://schemas.openxmlformats.org/drawingml/2006/spreadsheetDrawing">
      <xdr:col>81</xdr:col>
      <xdr:colOff>50800</xdr:colOff>
      <xdr:row>58</xdr:row>
      <xdr:rowOff>22225</xdr:rowOff>
    </xdr:to>
    <xdr:cxnSp macro="">
      <xdr:nvCxnSpPr>
        <xdr:cNvPr id="583" name="直線コネクタ 582"/>
        <xdr:cNvCxnSpPr/>
      </xdr:nvCxnSpPr>
      <xdr:spPr>
        <a:xfrm flipV="1">
          <a:off x="14206220" y="9578975"/>
          <a:ext cx="8636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44450</xdr:rowOff>
    </xdr:from>
    <xdr:to xmlns:xdr="http://schemas.openxmlformats.org/drawingml/2006/spreadsheetDrawing">
      <xdr:col>81</xdr:col>
      <xdr:colOff>101600</xdr:colOff>
      <xdr:row>57</xdr:row>
      <xdr:rowOff>146050</xdr:rowOff>
    </xdr:to>
    <xdr:sp macro="" textlink="">
      <xdr:nvSpPr>
        <xdr:cNvPr id="584" name="フローチャート: 判断 583"/>
        <xdr:cNvSpPr/>
      </xdr:nvSpPr>
      <xdr:spPr>
        <a:xfrm>
          <a:off x="15019020" y="960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137160</xdr:rowOff>
    </xdr:from>
    <xdr:ext cx="530860" cy="259080"/>
    <xdr:sp macro="" textlink="">
      <xdr:nvSpPr>
        <xdr:cNvPr id="585" name="テキスト ボックス 584"/>
        <xdr:cNvSpPr txBox="1"/>
      </xdr:nvSpPr>
      <xdr:spPr>
        <a:xfrm>
          <a:off x="14812645" y="96964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81915</xdr:rowOff>
    </xdr:from>
    <xdr:to xmlns:xdr="http://schemas.openxmlformats.org/drawingml/2006/spreadsheetDrawing">
      <xdr:col>76</xdr:col>
      <xdr:colOff>114300</xdr:colOff>
      <xdr:row>58</xdr:row>
      <xdr:rowOff>22225</xdr:rowOff>
    </xdr:to>
    <xdr:cxnSp macro="">
      <xdr:nvCxnSpPr>
        <xdr:cNvPr id="586" name="直線コネクタ 585"/>
        <xdr:cNvCxnSpPr/>
      </xdr:nvCxnSpPr>
      <xdr:spPr>
        <a:xfrm>
          <a:off x="13342620" y="9641205"/>
          <a:ext cx="8636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94615</xdr:rowOff>
    </xdr:from>
    <xdr:to xmlns:xdr="http://schemas.openxmlformats.org/drawingml/2006/spreadsheetDrawing">
      <xdr:col>76</xdr:col>
      <xdr:colOff>165100</xdr:colOff>
      <xdr:row>58</xdr:row>
      <xdr:rowOff>24765</xdr:rowOff>
    </xdr:to>
    <xdr:sp macro="" textlink="">
      <xdr:nvSpPr>
        <xdr:cNvPr id="587" name="フローチャート: 判断 586"/>
        <xdr:cNvSpPr/>
      </xdr:nvSpPr>
      <xdr:spPr>
        <a:xfrm>
          <a:off x="14155420" y="9653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41275</xdr:rowOff>
    </xdr:from>
    <xdr:ext cx="531495" cy="255905"/>
    <xdr:sp macro="" textlink="">
      <xdr:nvSpPr>
        <xdr:cNvPr id="588" name="テキスト ボックス 587"/>
        <xdr:cNvSpPr txBox="1"/>
      </xdr:nvSpPr>
      <xdr:spPr>
        <a:xfrm>
          <a:off x="13943965" y="94329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10160</xdr:rowOff>
    </xdr:from>
    <xdr:to xmlns:xdr="http://schemas.openxmlformats.org/drawingml/2006/spreadsheetDrawing">
      <xdr:col>71</xdr:col>
      <xdr:colOff>177800</xdr:colOff>
      <xdr:row>57</xdr:row>
      <xdr:rowOff>81915</xdr:rowOff>
    </xdr:to>
    <xdr:cxnSp macro="">
      <xdr:nvCxnSpPr>
        <xdr:cNvPr id="589" name="直線コネクタ 588"/>
        <xdr:cNvCxnSpPr/>
      </xdr:nvCxnSpPr>
      <xdr:spPr>
        <a:xfrm>
          <a:off x="12473940" y="9569450"/>
          <a:ext cx="86868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144145</xdr:rowOff>
    </xdr:from>
    <xdr:to xmlns:xdr="http://schemas.openxmlformats.org/drawingml/2006/spreadsheetDrawing">
      <xdr:col>72</xdr:col>
      <xdr:colOff>38100</xdr:colOff>
      <xdr:row>58</xdr:row>
      <xdr:rowOff>74930</xdr:rowOff>
    </xdr:to>
    <xdr:sp macro="" textlink="">
      <xdr:nvSpPr>
        <xdr:cNvPr id="590" name="フローチャート: 判断 589"/>
        <xdr:cNvSpPr/>
      </xdr:nvSpPr>
      <xdr:spPr>
        <a:xfrm>
          <a:off x="13291820" y="9703435"/>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64770</xdr:rowOff>
    </xdr:from>
    <xdr:ext cx="530860" cy="255905"/>
    <xdr:sp macro="" textlink="">
      <xdr:nvSpPr>
        <xdr:cNvPr id="591" name="テキスト ボックス 590"/>
        <xdr:cNvSpPr txBox="1"/>
      </xdr:nvSpPr>
      <xdr:spPr>
        <a:xfrm>
          <a:off x="13080365" y="979170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124460</xdr:rowOff>
    </xdr:from>
    <xdr:to xmlns:xdr="http://schemas.openxmlformats.org/drawingml/2006/spreadsheetDrawing">
      <xdr:col>67</xdr:col>
      <xdr:colOff>101600</xdr:colOff>
      <xdr:row>58</xdr:row>
      <xdr:rowOff>54610</xdr:rowOff>
    </xdr:to>
    <xdr:sp macro="" textlink="">
      <xdr:nvSpPr>
        <xdr:cNvPr id="592" name="フローチャート: 判断 591"/>
        <xdr:cNvSpPr/>
      </xdr:nvSpPr>
      <xdr:spPr>
        <a:xfrm>
          <a:off x="12423140" y="9683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45720</xdr:rowOff>
    </xdr:from>
    <xdr:ext cx="530860" cy="259080"/>
    <xdr:sp macro="" textlink="">
      <xdr:nvSpPr>
        <xdr:cNvPr id="593" name="テキスト ボックス 592"/>
        <xdr:cNvSpPr txBox="1"/>
      </xdr:nvSpPr>
      <xdr:spPr>
        <a:xfrm>
          <a:off x="12216765" y="97726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4" name="テキスト ボックス 593"/>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95" name="テキスト ボックス 594"/>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6" name="テキスト ボックス 595"/>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7" name="テキスト ボックス 596"/>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98" name="テキスト ボックス 597"/>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162560</xdr:rowOff>
    </xdr:from>
    <xdr:to xmlns:xdr="http://schemas.openxmlformats.org/drawingml/2006/spreadsheetDrawing">
      <xdr:col>85</xdr:col>
      <xdr:colOff>177800</xdr:colOff>
      <xdr:row>57</xdr:row>
      <xdr:rowOff>92710</xdr:rowOff>
    </xdr:to>
    <xdr:sp macro="" textlink="">
      <xdr:nvSpPr>
        <xdr:cNvPr id="599" name="楕円 598"/>
        <xdr:cNvSpPr/>
      </xdr:nvSpPr>
      <xdr:spPr>
        <a:xfrm>
          <a:off x="15836900" y="9554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13970</xdr:rowOff>
    </xdr:from>
    <xdr:ext cx="534670" cy="258445"/>
    <xdr:sp macro="" textlink="">
      <xdr:nvSpPr>
        <xdr:cNvPr id="600" name="教育費該当値テキスト"/>
        <xdr:cNvSpPr txBox="1"/>
      </xdr:nvSpPr>
      <xdr:spPr>
        <a:xfrm>
          <a:off x="15938500" y="94056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140335</xdr:rowOff>
    </xdr:from>
    <xdr:to xmlns:xdr="http://schemas.openxmlformats.org/drawingml/2006/spreadsheetDrawing">
      <xdr:col>81</xdr:col>
      <xdr:colOff>101600</xdr:colOff>
      <xdr:row>57</xdr:row>
      <xdr:rowOff>70485</xdr:rowOff>
    </xdr:to>
    <xdr:sp macro="" textlink="">
      <xdr:nvSpPr>
        <xdr:cNvPr id="601" name="楕円 600"/>
        <xdr:cNvSpPr/>
      </xdr:nvSpPr>
      <xdr:spPr>
        <a:xfrm>
          <a:off x="15019020" y="9531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86995</xdr:rowOff>
    </xdr:from>
    <xdr:ext cx="530860" cy="255270"/>
    <xdr:sp macro="" textlink="">
      <xdr:nvSpPr>
        <xdr:cNvPr id="602" name="テキスト ボックス 601"/>
        <xdr:cNvSpPr txBox="1"/>
      </xdr:nvSpPr>
      <xdr:spPr>
        <a:xfrm>
          <a:off x="14812645" y="93110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143510</xdr:rowOff>
    </xdr:from>
    <xdr:to xmlns:xdr="http://schemas.openxmlformats.org/drawingml/2006/spreadsheetDrawing">
      <xdr:col>76</xdr:col>
      <xdr:colOff>165100</xdr:colOff>
      <xdr:row>58</xdr:row>
      <xdr:rowOff>73025</xdr:rowOff>
    </xdr:to>
    <xdr:sp macro="" textlink="">
      <xdr:nvSpPr>
        <xdr:cNvPr id="603" name="楕円 602"/>
        <xdr:cNvSpPr/>
      </xdr:nvSpPr>
      <xdr:spPr>
        <a:xfrm>
          <a:off x="14155420" y="970280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64135</xdr:rowOff>
    </xdr:from>
    <xdr:ext cx="531495" cy="255905"/>
    <xdr:sp macro="" textlink="">
      <xdr:nvSpPr>
        <xdr:cNvPr id="604" name="テキスト ボックス 603"/>
        <xdr:cNvSpPr txBox="1"/>
      </xdr:nvSpPr>
      <xdr:spPr>
        <a:xfrm>
          <a:off x="13943965" y="97910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31115</xdr:rowOff>
    </xdr:from>
    <xdr:to xmlns:xdr="http://schemas.openxmlformats.org/drawingml/2006/spreadsheetDrawing">
      <xdr:col>72</xdr:col>
      <xdr:colOff>38100</xdr:colOff>
      <xdr:row>57</xdr:row>
      <xdr:rowOff>132715</xdr:rowOff>
    </xdr:to>
    <xdr:sp macro="" textlink="">
      <xdr:nvSpPr>
        <xdr:cNvPr id="605" name="楕円 604"/>
        <xdr:cNvSpPr/>
      </xdr:nvSpPr>
      <xdr:spPr>
        <a:xfrm>
          <a:off x="13291820" y="95904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149225</xdr:rowOff>
    </xdr:from>
    <xdr:ext cx="530860" cy="259080"/>
    <xdr:sp macro="" textlink="">
      <xdr:nvSpPr>
        <xdr:cNvPr id="606" name="テキスト ボックス 605"/>
        <xdr:cNvSpPr txBox="1"/>
      </xdr:nvSpPr>
      <xdr:spPr>
        <a:xfrm>
          <a:off x="13080365" y="93732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130810</xdr:rowOff>
    </xdr:from>
    <xdr:to xmlns:xdr="http://schemas.openxmlformats.org/drawingml/2006/spreadsheetDrawing">
      <xdr:col>67</xdr:col>
      <xdr:colOff>101600</xdr:colOff>
      <xdr:row>57</xdr:row>
      <xdr:rowOff>60960</xdr:rowOff>
    </xdr:to>
    <xdr:sp macro="" textlink="">
      <xdr:nvSpPr>
        <xdr:cNvPr id="607" name="楕円 606"/>
        <xdr:cNvSpPr/>
      </xdr:nvSpPr>
      <xdr:spPr>
        <a:xfrm>
          <a:off x="12423140" y="9522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77470</xdr:rowOff>
    </xdr:from>
    <xdr:ext cx="530860" cy="255905"/>
    <xdr:sp macro="" textlink="">
      <xdr:nvSpPr>
        <xdr:cNvPr id="608" name="テキスト ボックス 607"/>
        <xdr:cNvSpPr txBox="1"/>
      </xdr:nvSpPr>
      <xdr:spPr>
        <a:xfrm>
          <a:off x="12216765" y="930148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9" name="正方形/長方形 608"/>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610" name="正方形/長方形 609"/>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1" name="正方形/長方形 610"/>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612" name="正方形/長方形 611"/>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3" name="正方形/長方形 612"/>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614" name="正方形/長方形 613"/>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5" name="正方形/長方形 614"/>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正方形/長方形 615"/>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6075" cy="222250"/>
    <xdr:sp macro="" textlink="">
      <xdr:nvSpPr>
        <xdr:cNvPr id="617" name="テキスト ボックス 616"/>
        <xdr:cNvSpPr txBox="1"/>
      </xdr:nvSpPr>
      <xdr:spPr>
        <a:xfrm>
          <a:off x="12077700" y="11242040"/>
          <a:ext cx="3460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8" name="直線コネクタ 617"/>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9" name="直線コネクタ 618"/>
        <xdr:cNvCxnSpPr/>
      </xdr:nvCxnSpPr>
      <xdr:spPr>
        <a:xfrm>
          <a:off x="12115800" y="133464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5110" cy="258445"/>
    <xdr:sp macro="" textlink="">
      <xdr:nvSpPr>
        <xdr:cNvPr id="620" name="テキスト ボックス 619"/>
        <xdr:cNvSpPr txBox="1"/>
      </xdr:nvSpPr>
      <xdr:spPr>
        <a:xfrm>
          <a:off x="11871960" y="13208000"/>
          <a:ext cx="245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1" name="直線コネクタ 620"/>
        <xdr:cNvCxnSpPr/>
      </xdr:nvCxnSpPr>
      <xdr:spPr>
        <a:xfrm>
          <a:off x="12115800" y="13027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0860" cy="255270"/>
    <xdr:sp macro="" textlink="">
      <xdr:nvSpPr>
        <xdr:cNvPr id="622" name="テキスト ボックス 621"/>
        <xdr:cNvSpPr txBox="1"/>
      </xdr:nvSpPr>
      <xdr:spPr>
        <a:xfrm>
          <a:off x="11599545" y="128885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23" name="直線コネクタ 622"/>
        <xdr:cNvCxnSpPr/>
      </xdr:nvCxnSpPr>
      <xdr:spPr>
        <a:xfrm>
          <a:off x="12115800" y="12708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0860" cy="259080"/>
    <xdr:sp macro="" textlink="">
      <xdr:nvSpPr>
        <xdr:cNvPr id="624" name="テキスト ボックス 623"/>
        <xdr:cNvSpPr txBox="1"/>
      </xdr:nvSpPr>
      <xdr:spPr>
        <a:xfrm>
          <a:off x="11599545" y="125698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5" name="直線コネクタ 624"/>
        <xdr:cNvCxnSpPr/>
      </xdr:nvCxnSpPr>
      <xdr:spPr>
        <a:xfrm>
          <a:off x="12115800" y="12389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0860" cy="255905"/>
    <xdr:sp macro="" textlink="">
      <xdr:nvSpPr>
        <xdr:cNvPr id="626" name="テキスト ボックス 625"/>
        <xdr:cNvSpPr txBox="1"/>
      </xdr:nvSpPr>
      <xdr:spPr>
        <a:xfrm>
          <a:off x="11599545" y="1224788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7" name="直線コネクタ 626"/>
        <xdr:cNvCxnSpPr/>
      </xdr:nvCxnSpPr>
      <xdr:spPr>
        <a:xfrm>
          <a:off x="12115800" y="120707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0860" cy="258445"/>
    <xdr:sp macro="" textlink="">
      <xdr:nvSpPr>
        <xdr:cNvPr id="628" name="テキスト ボックス 627"/>
        <xdr:cNvSpPr txBox="1"/>
      </xdr:nvSpPr>
      <xdr:spPr>
        <a:xfrm>
          <a:off x="11599545" y="119284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9" name="直線コネクタ 628"/>
        <xdr:cNvCxnSpPr/>
      </xdr:nvCxnSpPr>
      <xdr:spPr>
        <a:xfrm>
          <a:off x="12115800" y="1174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38100</xdr:rowOff>
    </xdr:from>
    <xdr:ext cx="530860" cy="259080"/>
    <xdr:sp macro="" textlink="">
      <xdr:nvSpPr>
        <xdr:cNvPr id="630" name="テキスト ボックス 629"/>
        <xdr:cNvSpPr txBox="1"/>
      </xdr:nvSpPr>
      <xdr:spPr>
        <a:xfrm>
          <a:off x="11599545" y="116090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1" name="直線コネクタ 630"/>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0860" cy="255270"/>
    <xdr:sp macro="" textlink="">
      <xdr:nvSpPr>
        <xdr:cNvPr id="632" name="テキスト ボックス 631"/>
        <xdr:cNvSpPr txBox="1"/>
      </xdr:nvSpPr>
      <xdr:spPr>
        <a:xfrm>
          <a:off x="11599545" y="112903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3" name="災害復旧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42545</xdr:rowOff>
    </xdr:from>
    <xdr:to xmlns:xdr="http://schemas.openxmlformats.org/drawingml/2006/spreadsheetDrawing">
      <xdr:col>85</xdr:col>
      <xdr:colOff>126365</xdr:colOff>
      <xdr:row>79</xdr:row>
      <xdr:rowOff>99060</xdr:rowOff>
    </xdr:to>
    <xdr:cxnSp macro="">
      <xdr:nvCxnSpPr>
        <xdr:cNvPr id="634" name="直線コネクタ 633"/>
        <xdr:cNvCxnSpPr/>
      </xdr:nvCxnSpPr>
      <xdr:spPr>
        <a:xfrm flipV="1">
          <a:off x="15885795" y="11781155"/>
          <a:ext cx="1270" cy="1565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8445"/>
    <xdr:sp macro="" textlink="">
      <xdr:nvSpPr>
        <xdr:cNvPr id="635" name="災害復旧費最小値テキスト"/>
        <xdr:cNvSpPr txBox="1"/>
      </xdr:nvSpPr>
      <xdr:spPr>
        <a:xfrm>
          <a:off x="15938500" y="133502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6" name="直線コネクタ 635"/>
        <xdr:cNvCxnSpPr/>
      </xdr:nvCxnSpPr>
      <xdr:spPr>
        <a:xfrm>
          <a:off x="15798800" y="133464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160655</xdr:rowOff>
    </xdr:from>
    <xdr:ext cx="534670" cy="259080"/>
    <xdr:sp macro="" textlink="">
      <xdr:nvSpPr>
        <xdr:cNvPr id="637" name="災害復旧費最大値テキスト"/>
        <xdr:cNvSpPr txBox="1"/>
      </xdr:nvSpPr>
      <xdr:spPr>
        <a:xfrm>
          <a:off x="15938500" y="11563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48,972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42545</xdr:rowOff>
    </xdr:from>
    <xdr:to xmlns:xdr="http://schemas.openxmlformats.org/drawingml/2006/spreadsheetDrawing">
      <xdr:col>86</xdr:col>
      <xdr:colOff>25400</xdr:colOff>
      <xdr:row>70</xdr:row>
      <xdr:rowOff>42545</xdr:rowOff>
    </xdr:to>
    <xdr:cxnSp macro="">
      <xdr:nvCxnSpPr>
        <xdr:cNvPr id="638" name="直線コネクタ 637"/>
        <xdr:cNvCxnSpPr/>
      </xdr:nvCxnSpPr>
      <xdr:spPr>
        <a:xfrm>
          <a:off x="15798800" y="117811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90805</xdr:rowOff>
    </xdr:from>
    <xdr:to xmlns:xdr="http://schemas.openxmlformats.org/drawingml/2006/spreadsheetDrawing">
      <xdr:col>85</xdr:col>
      <xdr:colOff>127000</xdr:colOff>
      <xdr:row>79</xdr:row>
      <xdr:rowOff>98425</xdr:rowOff>
    </xdr:to>
    <xdr:cxnSp macro="">
      <xdr:nvCxnSpPr>
        <xdr:cNvPr id="639" name="直線コネクタ 638"/>
        <xdr:cNvCxnSpPr/>
      </xdr:nvCxnSpPr>
      <xdr:spPr>
        <a:xfrm>
          <a:off x="15069820" y="13338175"/>
          <a:ext cx="8178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109220</xdr:rowOff>
    </xdr:from>
    <xdr:ext cx="469900" cy="255270"/>
    <xdr:sp macro="" textlink="">
      <xdr:nvSpPr>
        <xdr:cNvPr id="640" name="災害復旧費平均値テキスト"/>
        <xdr:cNvSpPr txBox="1"/>
      </xdr:nvSpPr>
      <xdr:spPr>
        <a:xfrm>
          <a:off x="15938500" y="1302131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86360</xdr:rowOff>
    </xdr:from>
    <xdr:to xmlns:xdr="http://schemas.openxmlformats.org/drawingml/2006/spreadsheetDrawing">
      <xdr:col>85</xdr:col>
      <xdr:colOff>177800</xdr:colOff>
      <xdr:row>79</xdr:row>
      <xdr:rowOff>16510</xdr:rowOff>
    </xdr:to>
    <xdr:sp macro="" textlink="">
      <xdr:nvSpPr>
        <xdr:cNvPr id="641" name="フローチャート: 判断 640"/>
        <xdr:cNvSpPr/>
      </xdr:nvSpPr>
      <xdr:spPr>
        <a:xfrm>
          <a:off x="15836900" y="13166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90805</xdr:rowOff>
    </xdr:from>
    <xdr:to xmlns:xdr="http://schemas.openxmlformats.org/drawingml/2006/spreadsheetDrawing">
      <xdr:col>81</xdr:col>
      <xdr:colOff>50800</xdr:colOff>
      <xdr:row>79</xdr:row>
      <xdr:rowOff>99060</xdr:rowOff>
    </xdr:to>
    <xdr:cxnSp macro="">
      <xdr:nvCxnSpPr>
        <xdr:cNvPr id="642" name="直線コネクタ 641"/>
        <xdr:cNvCxnSpPr/>
      </xdr:nvCxnSpPr>
      <xdr:spPr>
        <a:xfrm flipV="1">
          <a:off x="14206220" y="13338175"/>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8890</xdr:rowOff>
    </xdr:from>
    <xdr:to xmlns:xdr="http://schemas.openxmlformats.org/drawingml/2006/spreadsheetDrawing">
      <xdr:col>81</xdr:col>
      <xdr:colOff>101600</xdr:colOff>
      <xdr:row>78</xdr:row>
      <xdr:rowOff>110490</xdr:rowOff>
    </xdr:to>
    <xdr:sp macro="" textlink="">
      <xdr:nvSpPr>
        <xdr:cNvPr id="643" name="フローチャート: 判断 642"/>
        <xdr:cNvSpPr/>
      </xdr:nvSpPr>
      <xdr:spPr>
        <a:xfrm>
          <a:off x="15019020" y="1308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127000</xdr:rowOff>
    </xdr:from>
    <xdr:ext cx="466090" cy="258445"/>
    <xdr:sp macro="" textlink="">
      <xdr:nvSpPr>
        <xdr:cNvPr id="644" name="テキスト ボックス 643"/>
        <xdr:cNvSpPr txBox="1"/>
      </xdr:nvSpPr>
      <xdr:spPr>
        <a:xfrm>
          <a:off x="14839950" y="1287145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33655</xdr:rowOff>
    </xdr:from>
    <xdr:to xmlns:xdr="http://schemas.openxmlformats.org/drawingml/2006/spreadsheetDrawing">
      <xdr:col>76</xdr:col>
      <xdr:colOff>114300</xdr:colOff>
      <xdr:row>79</xdr:row>
      <xdr:rowOff>99060</xdr:rowOff>
    </xdr:to>
    <xdr:cxnSp macro="">
      <xdr:nvCxnSpPr>
        <xdr:cNvPr id="645" name="直線コネクタ 644"/>
        <xdr:cNvCxnSpPr/>
      </xdr:nvCxnSpPr>
      <xdr:spPr>
        <a:xfrm>
          <a:off x="13342620" y="13281025"/>
          <a:ext cx="8636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10160</xdr:rowOff>
    </xdr:from>
    <xdr:to xmlns:xdr="http://schemas.openxmlformats.org/drawingml/2006/spreadsheetDrawing">
      <xdr:col>76</xdr:col>
      <xdr:colOff>165100</xdr:colOff>
      <xdr:row>78</xdr:row>
      <xdr:rowOff>111760</xdr:rowOff>
    </xdr:to>
    <xdr:sp macro="" textlink="">
      <xdr:nvSpPr>
        <xdr:cNvPr id="646" name="フローチャート: 判断 645"/>
        <xdr:cNvSpPr/>
      </xdr:nvSpPr>
      <xdr:spPr>
        <a:xfrm>
          <a:off x="1415542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128270</xdr:rowOff>
    </xdr:from>
    <xdr:ext cx="466090" cy="258445"/>
    <xdr:sp macro="" textlink="">
      <xdr:nvSpPr>
        <xdr:cNvPr id="647" name="テキスト ボックス 646"/>
        <xdr:cNvSpPr txBox="1"/>
      </xdr:nvSpPr>
      <xdr:spPr>
        <a:xfrm>
          <a:off x="13976350" y="1287272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33655</xdr:rowOff>
    </xdr:from>
    <xdr:to xmlns:xdr="http://schemas.openxmlformats.org/drawingml/2006/spreadsheetDrawing">
      <xdr:col>71</xdr:col>
      <xdr:colOff>177800</xdr:colOff>
      <xdr:row>79</xdr:row>
      <xdr:rowOff>88900</xdr:rowOff>
    </xdr:to>
    <xdr:cxnSp macro="">
      <xdr:nvCxnSpPr>
        <xdr:cNvPr id="648" name="直線コネクタ 647"/>
        <xdr:cNvCxnSpPr/>
      </xdr:nvCxnSpPr>
      <xdr:spPr>
        <a:xfrm flipV="1">
          <a:off x="12473940" y="13281025"/>
          <a:ext cx="86868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34290</xdr:rowOff>
    </xdr:from>
    <xdr:to xmlns:xdr="http://schemas.openxmlformats.org/drawingml/2006/spreadsheetDrawing">
      <xdr:col>72</xdr:col>
      <xdr:colOff>38100</xdr:colOff>
      <xdr:row>78</xdr:row>
      <xdr:rowOff>135890</xdr:rowOff>
    </xdr:to>
    <xdr:sp macro="" textlink="">
      <xdr:nvSpPr>
        <xdr:cNvPr id="649" name="フローチャート: 判断 648"/>
        <xdr:cNvSpPr/>
      </xdr:nvSpPr>
      <xdr:spPr>
        <a:xfrm>
          <a:off x="13291820" y="131140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152400</xdr:rowOff>
    </xdr:from>
    <xdr:ext cx="466725" cy="259080"/>
    <xdr:sp macro="" textlink="">
      <xdr:nvSpPr>
        <xdr:cNvPr id="650" name="テキスト ボックス 649"/>
        <xdr:cNvSpPr txBox="1"/>
      </xdr:nvSpPr>
      <xdr:spPr>
        <a:xfrm>
          <a:off x="13112750" y="128968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70485</xdr:rowOff>
    </xdr:from>
    <xdr:to xmlns:xdr="http://schemas.openxmlformats.org/drawingml/2006/spreadsheetDrawing">
      <xdr:col>67</xdr:col>
      <xdr:colOff>101600</xdr:colOff>
      <xdr:row>79</xdr:row>
      <xdr:rowOff>635</xdr:rowOff>
    </xdr:to>
    <xdr:sp macro="" textlink="">
      <xdr:nvSpPr>
        <xdr:cNvPr id="651" name="フローチャート: 判断 650"/>
        <xdr:cNvSpPr/>
      </xdr:nvSpPr>
      <xdr:spPr>
        <a:xfrm>
          <a:off x="12423140" y="13150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17780</xdr:rowOff>
    </xdr:from>
    <xdr:ext cx="466090" cy="255270"/>
    <xdr:sp macro="" textlink="">
      <xdr:nvSpPr>
        <xdr:cNvPr id="652" name="テキスト ボックス 651"/>
        <xdr:cNvSpPr txBox="1"/>
      </xdr:nvSpPr>
      <xdr:spPr>
        <a:xfrm>
          <a:off x="12244070" y="129298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3" name="テキスト ボックス 652"/>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54" name="テキスト ボックス 653"/>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5" name="テキスト ボックス 654"/>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6" name="テキスト ボックス 655"/>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57" name="テキスト ボックス 656"/>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47625</xdr:rowOff>
    </xdr:from>
    <xdr:to xmlns:xdr="http://schemas.openxmlformats.org/drawingml/2006/spreadsheetDrawing">
      <xdr:col>85</xdr:col>
      <xdr:colOff>177800</xdr:colOff>
      <xdr:row>79</xdr:row>
      <xdr:rowOff>149225</xdr:rowOff>
    </xdr:to>
    <xdr:sp macro="" textlink="">
      <xdr:nvSpPr>
        <xdr:cNvPr id="658" name="楕円 657"/>
        <xdr:cNvSpPr/>
      </xdr:nvSpPr>
      <xdr:spPr>
        <a:xfrm>
          <a:off x="158369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133985</xdr:rowOff>
    </xdr:from>
    <xdr:ext cx="249555" cy="255905"/>
    <xdr:sp macro="" textlink="">
      <xdr:nvSpPr>
        <xdr:cNvPr id="659" name="災害復旧費該当値テキスト"/>
        <xdr:cNvSpPr txBox="1"/>
      </xdr:nvSpPr>
      <xdr:spPr>
        <a:xfrm>
          <a:off x="15938500" y="13213715"/>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40640</xdr:rowOff>
    </xdr:from>
    <xdr:to xmlns:xdr="http://schemas.openxmlformats.org/drawingml/2006/spreadsheetDrawing">
      <xdr:col>81</xdr:col>
      <xdr:colOff>101600</xdr:colOff>
      <xdr:row>79</xdr:row>
      <xdr:rowOff>141605</xdr:rowOff>
    </xdr:to>
    <xdr:sp macro="" textlink="">
      <xdr:nvSpPr>
        <xdr:cNvPr id="660" name="楕円 659"/>
        <xdr:cNvSpPr/>
      </xdr:nvSpPr>
      <xdr:spPr>
        <a:xfrm>
          <a:off x="15019020" y="13288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132715</xdr:rowOff>
    </xdr:from>
    <xdr:ext cx="377825" cy="255905"/>
    <xdr:sp macro="" textlink="">
      <xdr:nvSpPr>
        <xdr:cNvPr id="661" name="テキスト ボックス 660"/>
        <xdr:cNvSpPr txBox="1"/>
      </xdr:nvSpPr>
      <xdr:spPr>
        <a:xfrm>
          <a:off x="14885670" y="13380085"/>
          <a:ext cx="377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48260</xdr:rowOff>
    </xdr:from>
    <xdr:to xmlns:xdr="http://schemas.openxmlformats.org/drawingml/2006/spreadsheetDrawing">
      <xdr:col>76</xdr:col>
      <xdr:colOff>165100</xdr:colOff>
      <xdr:row>79</xdr:row>
      <xdr:rowOff>149860</xdr:rowOff>
    </xdr:to>
    <xdr:sp macro="" textlink="">
      <xdr:nvSpPr>
        <xdr:cNvPr id="662" name="楕円 661"/>
        <xdr:cNvSpPr/>
      </xdr:nvSpPr>
      <xdr:spPr>
        <a:xfrm>
          <a:off x="1415542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140970</xdr:rowOff>
    </xdr:from>
    <xdr:ext cx="246380" cy="258445"/>
    <xdr:sp macro="" textlink="">
      <xdr:nvSpPr>
        <xdr:cNvPr id="663" name="テキスト ボックス 662"/>
        <xdr:cNvSpPr txBox="1"/>
      </xdr:nvSpPr>
      <xdr:spPr>
        <a:xfrm>
          <a:off x="14086840" y="13388340"/>
          <a:ext cx="246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154940</xdr:rowOff>
    </xdr:from>
    <xdr:to xmlns:xdr="http://schemas.openxmlformats.org/drawingml/2006/spreadsheetDrawing">
      <xdr:col>72</xdr:col>
      <xdr:colOff>38100</xdr:colOff>
      <xdr:row>79</xdr:row>
      <xdr:rowOff>84455</xdr:rowOff>
    </xdr:to>
    <xdr:sp macro="" textlink="">
      <xdr:nvSpPr>
        <xdr:cNvPr id="664" name="楕円 663"/>
        <xdr:cNvSpPr/>
      </xdr:nvSpPr>
      <xdr:spPr>
        <a:xfrm>
          <a:off x="13291820" y="13234670"/>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75565</xdr:rowOff>
    </xdr:from>
    <xdr:ext cx="466725" cy="255905"/>
    <xdr:sp macro="" textlink="">
      <xdr:nvSpPr>
        <xdr:cNvPr id="665" name="テキスト ボックス 664"/>
        <xdr:cNvSpPr txBox="1"/>
      </xdr:nvSpPr>
      <xdr:spPr>
        <a:xfrm>
          <a:off x="13112750" y="133229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38100</xdr:rowOff>
    </xdr:from>
    <xdr:to xmlns:xdr="http://schemas.openxmlformats.org/drawingml/2006/spreadsheetDrawing">
      <xdr:col>67</xdr:col>
      <xdr:colOff>101600</xdr:colOff>
      <xdr:row>79</xdr:row>
      <xdr:rowOff>140335</xdr:rowOff>
    </xdr:to>
    <xdr:sp macro="" textlink="">
      <xdr:nvSpPr>
        <xdr:cNvPr id="666" name="楕円 665"/>
        <xdr:cNvSpPr/>
      </xdr:nvSpPr>
      <xdr:spPr>
        <a:xfrm>
          <a:off x="12423140" y="132854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130810</xdr:rowOff>
    </xdr:from>
    <xdr:ext cx="377825" cy="259080"/>
    <xdr:sp macro="" textlink="">
      <xdr:nvSpPr>
        <xdr:cNvPr id="667" name="テキスト ボックス 666"/>
        <xdr:cNvSpPr txBox="1"/>
      </xdr:nvSpPr>
      <xdr:spPr>
        <a:xfrm>
          <a:off x="12289790" y="1337818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8" name="正方形/長方形 667"/>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140335</xdr:rowOff>
    </xdr:to>
    <xdr:sp macro="" textlink="">
      <xdr:nvSpPr>
        <xdr:cNvPr id="669" name="正方形/長方形 668"/>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0" name="正方形/長方形 669"/>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140335</xdr:rowOff>
    </xdr:to>
    <xdr:sp macro="" textlink="">
      <xdr:nvSpPr>
        <xdr:cNvPr id="671" name="正方形/長方形 670"/>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2" name="正方形/長方形 671"/>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140335</xdr:rowOff>
    </xdr:to>
    <xdr:sp macro="" textlink="">
      <xdr:nvSpPr>
        <xdr:cNvPr id="673" name="正方形/長方形 672"/>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4" name="正方形/長方形 673"/>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5" name="正方形/長方形 674"/>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6075" cy="222250"/>
    <xdr:sp macro="" textlink="">
      <xdr:nvSpPr>
        <xdr:cNvPr id="676" name="テキスト ボックス 675"/>
        <xdr:cNvSpPr txBox="1"/>
      </xdr:nvSpPr>
      <xdr:spPr>
        <a:xfrm>
          <a:off x="12077700" y="14594840"/>
          <a:ext cx="3460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7" name="直線コネクタ 676"/>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8" name="直線コネクタ 677"/>
        <xdr:cNvCxnSpPr/>
      </xdr:nvCxnSpPr>
      <xdr:spPr>
        <a:xfrm>
          <a:off x="1211580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5110" cy="259080"/>
    <xdr:sp macro="" textlink="">
      <xdr:nvSpPr>
        <xdr:cNvPr id="679" name="テキスト ボックス 678"/>
        <xdr:cNvSpPr txBox="1"/>
      </xdr:nvSpPr>
      <xdr:spPr>
        <a:xfrm>
          <a:off x="11871960" y="165328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80" name="直線コネクタ 679"/>
        <xdr:cNvCxnSpPr/>
      </xdr:nvCxnSpPr>
      <xdr:spPr>
        <a:xfrm>
          <a:off x="1211580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0860" cy="259080"/>
    <xdr:sp macro="" textlink="">
      <xdr:nvSpPr>
        <xdr:cNvPr id="681" name="テキスト ボックス 680"/>
        <xdr:cNvSpPr txBox="1"/>
      </xdr:nvSpPr>
      <xdr:spPr>
        <a:xfrm>
          <a:off x="11599545" y="16151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2" name="直線コネクタ 681"/>
        <xdr:cNvCxnSpPr/>
      </xdr:nvCxnSpPr>
      <xdr:spPr>
        <a:xfrm>
          <a:off x="1211580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0860" cy="255270"/>
    <xdr:sp macro="" textlink="">
      <xdr:nvSpPr>
        <xdr:cNvPr id="683" name="テキスト ボックス 682"/>
        <xdr:cNvSpPr txBox="1"/>
      </xdr:nvSpPr>
      <xdr:spPr>
        <a:xfrm>
          <a:off x="11599545" y="157708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4" name="直線コネクタ 683"/>
        <xdr:cNvCxnSpPr/>
      </xdr:nvCxnSpPr>
      <xdr:spPr>
        <a:xfrm>
          <a:off x="1211580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0860" cy="259080"/>
    <xdr:sp macro="" textlink="">
      <xdr:nvSpPr>
        <xdr:cNvPr id="685" name="テキスト ボックス 684"/>
        <xdr:cNvSpPr txBox="1"/>
      </xdr:nvSpPr>
      <xdr:spPr>
        <a:xfrm>
          <a:off x="11599545" y="15389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6" name="直線コネクタ 685"/>
        <xdr:cNvCxnSpPr/>
      </xdr:nvCxnSpPr>
      <xdr:spPr>
        <a:xfrm>
          <a:off x="1211580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1820" cy="258445"/>
    <xdr:sp macro="" textlink="">
      <xdr:nvSpPr>
        <xdr:cNvPr id="687" name="テキスト ボックス 686"/>
        <xdr:cNvSpPr txBox="1"/>
      </xdr:nvSpPr>
      <xdr:spPr>
        <a:xfrm>
          <a:off x="11535410" y="15016480"/>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8" name="直線コネクタ 687"/>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1820" cy="255270"/>
    <xdr:sp macro="" textlink="">
      <xdr:nvSpPr>
        <xdr:cNvPr id="689" name="テキスト ボックス 688"/>
        <xdr:cNvSpPr txBox="1"/>
      </xdr:nvSpPr>
      <xdr:spPr>
        <a:xfrm>
          <a:off x="11535410" y="146431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0" name="公債費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167005</xdr:rowOff>
    </xdr:from>
    <xdr:to xmlns:xdr="http://schemas.openxmlformats.org/drawingml/2006/spreadsheetDrawing">
      <xdr:col>85</xdr:col>
      <xdr:colOff>126365</xdr:colOff>
      <xdr:row>98</xdr:row>
      <xdr:rowOff>80645</xdr:rowOff>
    </xdr:to>
    <xdr:cxnSp macro="">
      <xdr:nvCxnSpPr>
        <xdr:cNvPr id="691" name="直線コネクタ 690"/>
        <xdr:cNvCxnSpPr/>
      </xdr:nvCxnSpPr>
      <xdr:spPr>
        <a:xfrm flipV="1">
          <a:off x="15885795" y="15090775"/>
          <a:ext cx="127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84455</xdr:rowOff>
    </xdr:from>
    <xdr:ext cx="534670" cy="259080"/>
    <xdr:sp macro="" textlink="">
      <xdr:nvSpPr>
        <xdr:cNvPr id="692" name="公債費最小値テキスト"/>
        <xdr:cNvSpPr txBox="1"/>
      </xdr:nvSpPr>
      <xdr:spPr>
        <a:xfrm>
          <a:off x="15938500" y="16543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80645</xdr:rowOff>
    </xdr:from>
    <xdr:to xmlns:xdr="http://schemas.openxmlformats.org/drawingml/2006/spreadsheetDrawing">
      <xdr:col>86</xdr:col>
      <xdr:colOff>25400</xdr:colOff>
      <xdr:row>98</xdr:row>
      <xdr:rowOff>80645</xdr:rowOff>
    </xdr:to>
    <xdr:cxnSp macro="">
      <xdr:nvCxnSpPr>
        <xdr:cNvPr id="693" name="直線コネクタ 692"/>
        <xdr:cNvCxnSpPr/>
      </xdr:nvCxnSpPr>
      <xdr:spPr>
        <a:xfrm>
          <a:off x="15798800" y="165398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113665</xdr:rowOff>
    </xdr:from>
    <xdr:ext cx="598805" cy="258445"/>
    <xdr:sp macro="" textlink="">
      <xdr:nvSpPr>
        <xdr:cNvPr id="694" name="公債費最大値テキスト"/>
        <xdr:cNvSpPr txBox="1"/>
      </xdr:nvSpPr>
      <xdr:spPr>
        <a:xfrm>
          <a:off x="15938500" y="148697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125,340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167005</xdr:rowOff>
    </xdr:from>
    <xdr:to xmlns:xdr="http://schemas.openxmlformats.org/drawingml/2006/spreadsheetDrawing">
      <xdr:col>86</xdr:col>
      <xdr:colOff>25400</xdr:colOff>
      <xdr:row>89</xdr:row>
      <xdr:rowOff>167005</xdr:rowOff>
    </xdr:to>
    <xdr:cxnSp macro="">
      <xdr:nvCxnSpPr>
        <xdr:cNvPr id="695" name="直線コネクタ 694"/>
        <xdr:cNvCxnSpPr/>
      </xdr:nvCxnSpPr>
      <xdr:spPr>
        <a:xfrm>
          <a:off x="15798800" y="150907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50800</xdr:rowOff>
    </xdr:from>
    <xdr:to xmlns:xdr="http://schemas.openxmlformats.org/drawingml/2006/spreadsheetDrawing">
      <xdr:col>85</xdr:col>
      <xdr:colOff>127000</xdr:colOff>
      <xdr:row>95</xdr:row>
      <xdr:rowOff>98425</xdr:rowOff>
    </xdr:to>
    <xdr:cxnSp macro="">
      <xdr:nvCxnSpPr>
        <xdr:cNvPr id="696" name="直線コネクタ 695"/>
        <xdr:cNvCxnSpPr/>
      </xdr:nvCxnSpPr>
      <xdr:spPr>
        <a:xfrm flipV="1">
          <a:off x="15069820" y="15995650"/>
          <a:ext cx="81788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93</xdr:row>
      <xdr:rowOff>166370</xdr:rowOff>
    </xdr:from>
    <xdr:ext cx="534670" cy="255270"/>
    <xdr:sp macro="" textlink="">
      <xdr:nvSpPr>
        <xdr:cNvPr id="697" name="公債費平均値テキスト"/>
        <xdr:cNvSpPr txBox="1"/>
      </xdr:nvSpPr>
      <xdr:spPr>
        <a:xfrm>
          <a:off x="15938500" y="1576832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143510</xdr:rowOff>
    </xdr:from>
    <xdr:to xmlns:xdr="http://schemas.openxmlformats.org/drawingml/2006/spreadsheetDrawing">
      <xdr:col>85</xdr:col>
      <xdr:colOff>177800</xdr:colOff>
      <xdr:row>95</xdr:row>
      <xdr:rowOff>73025</xdr:rowOff>
    </xdr:to>
    <xdr:sp macro="" textlink="">
      <xdr:nvSpPr>
        <xdr:cNvPr id="698" name="フローチャート: 判断 697"/>
        <xdr:cNvSpPr/>
      </xdr:nvSpPr>
      <xdr:spPr>
        <a:xfrm>
          <a:off x="15836900" y="15916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98425</xdr:rowOff>
    </xdr:from>
    <xdr:to xmlns:xdr="http://schemas.openxmlformats.org/drawingml/2006/spreadsheetDrawing">
      <xdr:col>81</xdr:col>
      <xdr:colOff>50800</xdr:colOff>
      <xdr:row>95</xdr:row>
      <xdr:rowOff>111760</xdr:rowOff>
    </xdr:to>
    <xdr:cxnSp macro="">
      <xdr:nvCxnSpPr>
        <xdr:cNvPr id="699" name="直線コネクタ 698"/>
        <xdr:cNvCxnSpPr/>
      </xdr:nvCxnSpPr>
      <xdr:spPr>
        <a:xfrm flipV="1">
          <a:off x="14206220" y="16043275"/>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94</xdr:row>
      <xdr:rowOff>154940</xdr:rowOff>
    </xdr:from>
    <xdr:to xmlns:xdr="http://schemas.openxmlformats.org/drawingml/2006/spreadsheetDrawing">
      <xdr:col>81</xdr:col>
      <xdr:colOff>101600</xdr:colOff>
      <xdr:row>95</xdr:row>
      <xdr:rowOff>84455</xdr:rowOff>
    </xdr:to>
    <xdr:sp macro="" textlink="">
      <xdr:nvSpPr>
        <xdr:cNvPr id="700" name="フローチャート: 判断 699"/>
        <xdr:cNvSpPr/>
      </xdr:nvSpPr>
      <xdr:spPr>
        <a:xfrm>
          <a:off x="15019020" y="159283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100965</xdr:rowOff>
    </xdr:from>
    <xdr:ext cx="530860" cy="255270"/>
    <xdr:sp macro="" textlink="">
      <xdr:nvSpPr>
        <xdr:cNvPr id="701" name="テキスト ボックス 700"/>
        <xdr:cNvSpPr txBox="1"/>
      </xdr:nvSpPr>
      <xdr:spPr>
        <a:xfrm>
          <a:off x="14812645" y="157029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111760</xdr:rowOff>
    </xdr:from>
    <xdr:to xmlns:xdr="http://schemas.openxmlformats.org/drawingml/2006/spreadsheetDrawing">
      <xdr:col>76</xdr:col>
      <xdr:colOff>114300</xdr:colOff>
      <xdr:row>95</xdr:row>
      <xdr:rowOff>151130</xdr:rowOff>
    </xdr:to>
    <xdr:cxnSp macro="">
      <xdr:nvCxnSpPr>
        <xdr:cNvPr id="702" name="直線コネクタ 701"/>
        <xdr:cNvCxnSpPr/>
      </xdr:nvCxnSpPr>
      <xdr:spPr>
        <a:xfrm flipV="1">
          <a:off x="13342620" y="16056610"/>
          <a:ext cx="8636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25400</xdr:rowOff>
    </xdr:from>
    <xdr:to xmlns:xdr="http://schemas.openxmlformats.org/drawingml/2006/spreadsheetDrawing">
      <xdr:col>76</xdr:col>
      <xdr:colOff>165100</xdr:colOff>
      <xdr:row>95</xdr:row>
      <xdr:rowOff>127000</xdr:rowOff>
    </xdr:to>
    <xdr:sp macro="" textlink="">
      <xdr:nvSpPr>
        <xdr:cNvPr id="703" name="フローチャート: 判断 702"/>
        <xdr:cNvSpPr/>
      </xdr:nvSpPr>
      <xdr:spPr>
        <a:xfrm>
          <a:off x="14155420" y="1597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143510</xdr:rowOff>
    </xdr:from>
    <xdr:ext cx="531495" cy="255270"/>
    <xdr:sp macro="" textlink="">
      <xdr:nvSpPr>
        <xdr:cNvPr id="704" name="テキスト ボックス 703"/>
        <xdr:cNvSpPr txBox="1"/>
      </xdr:nvSpPr>
      <xdr:spPr>
        <a:xfrm>
          <a:off x="13943965" y="157454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133350</xdr:rowOff>
    </xdr:from>
    <xdr:to xmlns:xdr="http://schemas.openxmlformats.org/drawingml/2006/spreadsheetDrawing">
      <xdr:col>71</xdr:col>
      <xdr:colOff>177800</xdr:colOff>
      <xdr:row>95</xdr:row>
      <xdr:rowOff>151130</xdr:rowOff>
    </xdr:to>
    <xdr:cxnSp macro="">
      <xdr:nvCxnSpPr>
        <xdr:cNvPr id="705" name="直線コネクタ 704"/>
        <xdr:cNvCxnSpPr/>
      </xdr:nvCxnSpPr>
      <xdr:spPr>
        <a:xfrm>
          <a:off x="12473940" y="16078200"/>
          <a:ext cx="8686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40640</xdr:rowOff>
    </xdr:from>
    <xdr:to xmlns:xdr="http://schemas.openxmlformats.org/drawingml/2006/spreadsheetDrawing">
      <xdr:col>72</xdr:col>
      <xdr:colOff>38100</xdr:colOff>
      <xdr:row>95</xdr:row>
      <xdr:rowOff>141605</xdr:rowOff>
    </xdr:to>
    <xdr:sp macro="" textlink="">
      <xdr:nvSpPr>
        <xdr:cNvPr id="706" name="フローチャート: 判断 705"/>
        <xdr:cNvSpPr/>
      </xdr:nvSpPr>
      <xdr:spPr>
        <a:xfrm>
          <a:off x="13291820" y="1598549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158115</xdr:rowOff>
    </xdr:from>
    <xdr:ext cx="530860" cy="255270"/>
    <xdr:sp macro="" textlink="">
      <xdr:nvSpPr>
        <xdr:cNvPr id="707" name="テキスト ボックス 706"/>
        <xdr:cNvSpPr txBox="1"/>
      </xdr:nvSpPr>
      <xdr:spPr>
        <a:xfrm>
          <a:off x="13080365" y="157600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33020</xdr:rowOff>
    </xdr:from>
    <xdr:to xmlns:xdr="http://schemas.openxmlformats.org/drawingml/2006/spreadsheetDrawing">
      <xdr:col>67</xdr:col>
      <xdr:colOff>101600</xdr:colOff>
      <xdr:row>95</xdr:row>
      <xdr:rowOff>134620</xdr:rowOff>
    </xdr:to>
    <xdr:sp macro="" textlink="">
      <xdr:nvSpPr>
        <xdr:cNvPr id="708" name="フローチャート: 判断 707"/>
        <xdr:cNvSpPr/>
      </xdr:nvSpPr>
      <xdr:spPr>
        <a:xfrm>
          <a:off x="12423140" y="1597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151130</xdr:rowOff>
    </xdr:from>
    <xdr:ext cx="530860" cy="259080"/>
    <xdr:sp macro="" textlink="">
      <xdr:nvSpPr>
        <xdr:cNvPr id="709" name="テキスト ボックス 708"/>
        <xdr:cNvSpPr txBox="1"/>
      </xdr:nvSpPr>
      <xdr:spPr>
        <a:xfrm>
          <a:off x="12216765" y="157530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0" name="テキスト ボックス 709"/>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11" name="テキスト ボックス 710"/>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2" name="テキスト ボックス 711"/>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3" name="テキスト ボックス 712"/>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14" name="テキスト ボックス 713"/>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0</xdr:rowOff>
    </xdr:from>
    <xdr:to xmlns:xdr="http://schemas.openxmlformats.org/drawingml/2006/spreadsheetDrawing">
      <xdr:col>85</xdr:col>
      <xdr:colOff>177800</xdr:colOff>
      <xdr:row>95</xdr:row>
      <xdr:rowOff>101600</xdr:rowOff>
    </xdr:to>
    <xdr:sp macro="" textlink="">
      <xdr:nvSpPr>
        <xdr:cNvPr id="715" name="楕円 714"/>
        <xdr:cNvSpPr/>
      </xdr:nvSpPr>
      <xdr:spPr>
        <a:xfrm>
          <a:off x="15836900" y="159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149860</xdr:rowOff>
    </xdr:from>
    <xdr:ext cx="534670" cy="259080"/>
    <xdr:sp macro="" textlink="">
      <xdr:nvSpPr>
        <xdr:cNvPr id="716" name="公債費該当値テキスト"/>
        <xdr:cNvSpPr txBox="1"/>
      </xdr:nvSpPr>
      <xdr:spPr>
        <a:xfrm>
          <a:off x="15938500" y="15923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47625</xdr:rowOff>
    </xdr:from>
    <xdr:to xmlns:xdr="http://schemas.openxmlformats.org/drawingml/2006/spreadsheetDrawing">
      <xdr:col>81</xdr:col>
      <xdr:colOff>101600</xdr:colOff>
      <xdr:row>95</xdr:row>
      <xdr:rowOff>149225</xdr:rowOff>
    </xdr:to>
    <xdr:sp macro="" textlink="">
      <xdr:nvSpPr>
        <xdr:cNvPr id="717" name="楕円 716"/>
        <xdr:cNvSpPr/>
      </xdr:nvSpPr>
      <xdr:spPr>
        <a:xfrm>
          <a:off x="15019020" y="1599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140335</xdr:rowOff>
    </xdr:from>
    <xdr:ext cx="530860" cy="259080"/>
    <xdr:sp macro="" textlink="">
      <xdr:nvSpPr>
        <xdr:cNvPr id="718" name="テキスト ボックス 717"/>
        <xdr:cNvSpPr txBox="1"/>
      </xdr:nvSpPr>
      <xdr:spPr>
        <a:xfrm>
          <a:off x="14812645" y="160851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60960</xdr:rowOff>
    </xdr:from>
    <xdr:to xmlns:xdr="http://schemas.openxmlformats.org/drawingml/2006/spreadsheetDrawing">
      <xdr:col>76</xdr:col>
      <xdr:colOff>165100</xdr:colOff>
      <xdr:row>95</xdr:row>
      <xdr:rowOff>162560</xdr:rowOff>
    </xdr:to>
    <xdr:sp macro="" textlink="">
      <xdr:nvSpPr>
        <xdr:cNvPr id="719" name="楕円 718"/>
        <xdr:cNvSpPr/>
      </xdr:nvSpPr>
      <xdr:spPr>
        <a:xfrm>
          <a:off x="14155420" y="1600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153670</xdr:rowOff>
    </xdr:from>
    <xdr:ext cx="531495" cy="259080"/>
    <xdr:sp macro="" textlink="">
      <xdr:nvSpPr>
        <xdr:cNvPr id="720" name="テキスト ボックス 719"/>
        <xdr:cNvSpPr txBox="1"/>
      </xdr:nvSpPr>
      <xdr:spPr>
        <a:xfrm>
          <a:off x="13943965" y="160985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100330</xdr:rowOff>
    </xdr:from>
    <xdr:to xmlns:xdr="http://schemas.openxmlformats.org/drawingml/2006/spreadsheetDrawing">
      <xdr:col>72</xdr:col>
      <xdr:colOff>38100</xdr:colOff>
      <xdr:row>96</xdr:row>
      <xdr:rowOff>30480</xdr:rowOff>
    </xdr:to>
    <xdr:sp macro="" textlink="">
      <xdr:nvSpPr>
        <xdr:cNvPr id="721" name="楕円 720"/>
        <xdr:cNvSpPr/>
      </xdr:nvSpPr>
      <xdr:spPr>
        <a:xfrm>
          <a:off x="13291820" y="160451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21590</xdr:rowOff>
    </xdr:from>
    <xdr:ext cx="530860" cy="259080"/>
    <xdr:sp macro="" textlink="">
      <xdr:nvSpPr>
        <xdr:cNvPr id="722" name="テキスト ボックス 721"/>
        <xdr:cNvSpPr txBox="1"/>
      </xdr:nvSpPr>
      <xdr:spPr>
        <a:xfrm>
          <a:off x="13080365" y="161378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82550</xdr:rowOff>
    </xdr:from>
    <xdr:to xmlns:xdr="http://schemas.openxmlformats.org/drawingml/2006/spreadsheetDrawing">
      <xdr:col>67</xdr:col>
      <xdr:colOff>101600</xdr:colOff>
      <xdr:row>96</xdr:row>
      <xdr:rowOff>12700</xdr:rowOff>
    </xdr:to>
    <xdr:sp macro="" textlink="">
      <xdr:nvSpPr>
        <xdr:cNvPr id="723" name="楕円 722"/>
        <xdr:cNvSpPr/>
      </xdr:nvSpPr>
      <xdr:spPr>
        <a:xfrm>
          <a:off x="12423140" y="160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3810</xdr:rowOff>
    </xdr:from>
    <xdr:ext cx="530860" cy="259080"/>
    <xdr:sp macro="" textlink="">
      <xdr:nvSpPr>
        <xdr:cNvPr id="724" name="テキスト ボックス 723"/>
        <xdr:cNvSpPr txBox="1"/>
      </xdr:nvSpPr>
      <xdr:spPr>
        <a:xfrm>
          <a:off x="12216765" y="16120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5" name="正方形/長方形 724"/>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726" name="正方形/長方形 725"/>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7" name="正方形/長方形 726"/>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728" name="正方形/長方形 727"/>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9" name="正方形/長方形 728"/>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730" name="正方形/長方形 729"/>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1" name="正方形/長方形 730"/>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2" name="正方形/長方形 731"/>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710" cy="222250"/>
    <xdr:sp macro="" textlink="">
      <xdr:nvSpPr>
        <xdr:cNvPr id="733" name="テキスト ボックス 732"/>
        <xdr:cNvSpPr txBox="1"/>
      </xdr:nvSpPr>
      <xdr:spPr>
        <a:xfrm>
          <a:off x="17767300" y="453644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4" name="直線コネクタ 733"/>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5" name="直線コネクタ 734"/>
        <xdr:cNvCxnSpPr/>
      </xdr:nvCxnSpPr>
      <xdr:spPr>
        <a:xfrm>
          <a:off x="1780032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5745" cy="258445"/>
    <xdr:sp macro="" textlink="">
      <xdr:nvSpPr>
        <xdr:cNvPr id="736" name="テキスト ボックス 735"/>
        <xdr:cNvSpPr txBox="1"/>
      </xdr:nvSpPr>
      <xdr:spPr>
        <a:xfrm>
          <a:off x="17561560" y="6447790"/>
          <a:ext cx="245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7" name="直線コネクタ 736"/>
        <xdr:cNvCxnSpPr/>
      </xdr:nvCxnSpPr>
      <xdr:spPr>
        <a:xfrm>
          <a:off x="1780032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4185" cy="258445"/>
    <xdr:sp macro="" textlink="">
      <xdr:nvSpPr>
        <xdr:cNvPr id="738" name="テキスト ボックス 737"/>
        <xdr:cNvSpPr txBox="1"/>
      </xdr:nvSpPr>
      <xdr:spPr>
        <a:xfrm>
          <a:off x="17348200" y="6074410"/>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140335</xdr:rowOff>
    </xdr:from>
    <xdr:to xmlns:xdr="http://schemas.openxmlformats.org/drawingml/2006/spreadsheetDrawing">
      <xdr:col>120</xdr:col>
      <xdr:colOff>114300</xdr:colOff>
      <xdr:row>34</xdr:row>
      <xdr:rowOff>140335</xdr:rowOff>
    </xdr:to>
    <xdr:cxnSp macro="">
      <xdr:nvCxnSpPr>
        <xdr:cNvPr id="739" name="直線コネクタ 738"/>
        <xdr:cNvCxnSpPr/>
      </xdr:nvCxnSpPr>
      <xdr:spPr>
        <a:xfrm>
          <a:off x="1780032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167640</xdr:rowOff>
    </xdr:from>
    <xdr:ext cx="464185" cy="255905"/>
    <xdr:sp macro="" textlink="">
      <xdr:nvSpPr>
        <xdr:cNvPr id="740" name="テキスト ボックス 739"/>
        <xdr:cNvSpPr txBox="1"/>
      </xdr:nvSpPr>
      <xdr:spPr>
        <a:xfrm>
          <a:off x="17348200" y="57035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41" name="直線コネクタ 740"/>
        <xdr:cNvCxnSpPr/>
      </xdr:nvCxnSpPr>
      <xdr:spPr>
        <a:xfrm>
          <a:off x="1780032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4185" cy="259080"/>
    <xdr:sp macro="" textlink="">
      <xdr:nvSpPr>
        <xdr:cNvPr id="742" name="テキスト ボックス 741"/>
        <xdr:cNvSpPr txBox="1"/>
      </xdr:nvSpPr>
      <xdr:spPr>
        <a:xfrm>
          <a:off x="17348200" y="53314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3" name="直線コネクタ 742"/>
        <xdr:cNvCxnSpPr/>
      </xdr:nvCxnSpPr>
      <xdr:spPr>
        <a:xfrm>
          <a:off x="1780032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4185" cy="258445"/>
    <xdr:sp macro="" textlink="">
      <xdr:nvSpPr>
        <xdr:cNvPr id="744" name="テキスト ボックス 743"/>
        <xdr:cNvSpPr txBox="1"/>
      </xdr:nvSpPr>
      <xdr:spPr>
        <a:xfrm>
          <a:off x="17348200" y="4958080"/>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5" name="直線コネクタ 744"/>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4185" cy="255270"/>
    <xdr:sp macro="" textlink="">
      <xdr:nvSpPr>
        <xdr:cNvPr id="746" name="テキスト ボックス 745"/>
        <xdr:cNvSpPr txBox="1"/>
      </xdr:nvSpPr>
      <xdr:spPr>
        <a:xfrm>
          <a:off x="17348200" y="4584700"/>
          <a:ext cx="4641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7" name="諸支出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147955</xdr:rowOff>
    </xdr:from>
    <xdr:to xmlns:xdr="http://schemas.openxmlformats.org/drawingml/2006/spreadsheetDrawing">
      <xdr:col>116</xdr:col>
      <xdr:colOff>62865</xdr:colOff>
      <xdr:row>39</xdr:row>
      <xdr:rowOff>44450</xdr:rowOff>
    </xdr:to>
    <xdr:cxnSp macro="">
      <xdr:nvCxnSpPr>
        <xdr:cNvPr id="748" name="直線コネクタ 747"/>
        <xdr:cNvCxnSpPr/>
      </xdr:nvCxnSpPr>
      <xdr:spPr>
        <a:xfrm flipV="1">
          <a:off x="21570315" y="5348605"/>
          <a:ext cx="1270" cy="1237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82550</xdr:rowOff>
    </xdr:from>
    <xdr:ext cx="249555" cy="259080"/>
    <xdr:sp macro="" textlink="">
      <xdr:nvSpPr>
        <xdr:cNvPr id="749" name="諸支出金最小値テキスト"/>
        <xdr:cNvSpPr txBox="1"/>
      </xdr:nvSpPr>
      <xdr:spPr>
        <a:xfrm>
          <a:off x="21623020" y="66243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50" name="直線コネクタ 749"/>
        <xdr:cNvCxnSpPr/>
      </xdr:nvCxnSpPr>
      <xdr:spPr>
        <a:xfrm>
          <a:off x="2148840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94615</xdr:rowOff>
    </xdr:from>
    <xdr:ext cx="469900" cy="259080"/>
    <xdr:sp macro="" textlink="">
      <xdr:nvSpPr>
        <xdr:cNvPr id="751" name="諸支出金最大値テキスト"/>
        <xdr:cNvSpPr txBox="1"/>
      </xdr:nvSpPr>
      <xdr:spPr>
        <a:xfrm>
          <a:off x="21623020" y="5127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3,329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147955</xdr:rowOff>
    </xdr:from>
    <xdr:to xmlns:xdr="http://schemas.openxmlformats.org/drawingml/2006/spreadsheetDrawing">
      <xdr:col>116</xdr:col>
      <xdr:colOff>152400</xdr:colOff>
      <xdr:row>31</xdr:row>
      <xdr:rowOff>147955</xdr:rowOff>
    </xdr:to>
    <xdr:cxnSp macro="">
      <xdr:nvCxnSpPr>
        <xdr:cNvPr id="752" name="直線コネクタ 751"/>
        <xdr:cNvCxnSpPr/>
      </xdr:nvCxnSpPr>
      <xdr:spPr>
        <a:xfrm>
          <a:off x="21488400" y="53486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53" name="直線コネクタ 752"/>
        <xdr:cNvCxnSpPr/>
      </xdr:nvCxnSpPr>
      <xdr:spPr>
        <a:xfrm>
          <a:off x="20759420" y="658622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167640</xdr:rowOff>
    </xdr:from>
    <xdr:ext cx="313690" cy="259080"/>
    <xdr:sp macro="" textlink="">
      <xdr:nvSpPr>
        <xdr:cNvPr id="754" name="諸支出金平均値テキスト"/>
        <xdr:cNvSpPr txBox="1"/>
      </xdr:nvSpPr>
      <xdr:spPr>
        <a:xfrm>
          <a:off x="21623020" y="637413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148590</xdr:rowOff>
    </xdr:from>
    <xdr:to xmlns:xdr="http://schemas.openxmlformats.org/drawingml/2006/spreadsheetDrawing">
      <xdr:col>116</xdr:col>
      <xdr:colOff>114300</xdr:colOff>
      <xdr:row>39</xdr:row>
      <xdr:rowOff>78740</xdr:rowOff>
    </xdr:to>
    <xdr:sp macro="" textlink="">
      <xdr:nvSpPr>
        <xdr:cNvPr id="755" name="フローチャート: 判断 754"/>
        <xdr:cNvSpPr/>
      </xdr:nvSpPr>
      <xdr:spPr>
        <a:xfrm>
          <a:off x="21521420" y="6522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6" name="直線コネクタ 755"/>
        <xdr:cNvCxnSpPr/>
      </xdr:nvCxnSpPr>
      <xdr:spPr>
        <a:xfrm>
          <a:off x="19890740" y="658622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115570</xdr:rowOff>
    </xdr:from>
    <xdr:to xmlns:xdr="http://schemas.openxmlformats.org/drawingml/2006/spreadsheetDrawing">
      <xdr:col>112</xdr:col>
      <xdr:colOff>38100</xdr:colOff>
      <xdr:row>39</xdr:row>
      <xdr:rowOff>45720</xdr:rowOff>
    </xdr:to>
    <xdr:sp macro="" textlink="">
      <xdr:nvSpPr>
        <xdr:cNvPr id="757" name="フローチャート: 判断 756"/>
        <xdr:cNvSpPr/>
      </xdr:nvSpPr>
      <xdr:spPr>
        <a:xfrm>
          <a:off x="20708620" y="64897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62230</xdr:rowOff>
    </xdr:from>
    <xdr:ext cx="378460" cy="259080"/>
    <xdr:sp macro="" textlink="">
      <xdr:nvSpPr>
        <xdr:cNvPr id="758" name="テキスト ボックス 757"/>
        <xdr:cNvSpPr txBox="1"/>
      </xdr:nvSpPr>
      <xdr:spPr>
        <a:xfrm>
          <a:off x="20575270" y="62687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9" name="直線コネクタ 758"/>
        <xdr:cNvCxnSpPr/>
      </xdr:nvCxnSpPr>
      <xdr:spPr>
        <a:xfrm>
          <a:off x="1902714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154940</xdr:rowOff>
    </xdr:from>
    <xdr:to xmlns:xdr="http://schemas.openxmlformats.org/drawingml/2006/spreadsheetDrawing">
      <xdr:col>107</xdr:col>
      <xdr:colOff>101600</xdr:colOff>
      <xdr:row>39</xdr:row>
      <xdr:rowOff>84455</xdr:rowOff>
    </xdr:to>
    <xdr:sp macro="" textlink="">
      <xdr:nvSpPr>
        <xdr:cNvPr id="760" name="フローチャート: 判断 759"/>
        <xdr:cNvSpPr/>
      </xdr:nvSpPr>
      <xdr:spPr>
        <a:xfrm>
          <a:off x="19839940" y="65290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100965</xdr:rowOff>
    </xdr:from>
    <xdr:ext cx="313690" cy="255905"/>
    <xdr:sp macro="" textlink="">
      <xdr:nvSpPr>
        <xdr:cNvPr id="761" name="テキスト ボックス 760"/>
        <xdr:cNvSpPr txBox="1"/>
      </xdr:nvSpPr>
      <xdr:spPr>
        <a:xfrm>
          <a:off x="19738975" y="6307455"/>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62" name="直線コネクタ 761"/>
        <xdr:cNvCxnSpPr/>
      </xdr:nvCxnSpPr>
      <xdr:spPr>
        <a:xfrm>
          <a:off x="1816354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143510</xdr:rowOff>
    </xdr:from>
    <xdr:to xmlns:xdr="http://schemas.openxmlformats.org/drawingml/2006/spreadsheetDrawing">
      <xdr:col>102</xdr:col>
      <xdr:colOff>165100</xdr:colOff>
      <xdr:row>39</xdr:row>
      <xdr:rowOff>73660</xdr:rowOff>
    </xdr:to>
    <xdr:sp macro="" textlink="">
      <xdr:nvSpPr>
        <xdr:cNvPr id="763" name="フローチャート: 判断 762"/>
        <xdr:cNvSpPr/>
      </xdr:nvSpPr>
      <xdr:spPr>
        <a:xfrm>
          <a:off x="18976340" y="651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90170</xdr:rowOff>
    </xdr:from>
    <xdr:ext cx="313055" cy="258445"/>
    <xdr:sp macro="" textlink="">
      <xdr:nvSpPr>
        <xdr:cNvPr id="764" name="テキスト ボックス 763"/>
        <xdr:cNvSpPr txBox="1"/>
      </xdr:nvSpPr>
      <xdr:spPr>
        <a:xfrm>
          <a:off x="18875375" y="62966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122555</xdr:rowOff>
    </xdr:from>
    <xdr:to xmlns:xdr="http://schemas.openxmlformats.org/drawingml/2006/spreadsheetDrawing">
      <xdr:col>98</xdr:col>
      <xdr:colOff>38100</xdr:colOff>
      <xdr:row>39</xdr:row>
      <xdr:rowOff>52705</xdr:rowOff>
    </xdr:to>
    <xdr:sp macro="" textlink="">
      <xdr:nvSpPr>
        <xdr:cNvPr id="765" name="フローチャート: 判断 764"/>
        <xdr:cNvSpPr/>
      </xdr:nvSpPr>
      <xdr:spPr>
        <a:xfrm>
          <a:off x="18112740" y="649668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69215</xdr:rowOff>
    </xdr:from>
    <xdr:ext cx="378460" cy="258445"/>
    <xdr:sp macro="" textlink="">
      <xdr:nvSpPr>
        <xdr:cNvPr id="766" name="テキスト ボックス 765"/>
        <xdr:cNvSpPr txBox="1"/>
      </xdr:nvSpPr>
      <xdr:spPr>
        <a:xfrm>
          <a:off x="17979390" y="62757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1365" cy="259080"/>
    <xdr:sp macro="" textlink="">
      <xdr:nvSpPr>
        <xdr:cNvPr id="767" name="テキスト ボックス 766"/>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8" name="テキスト ボックス 767"/>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69" name="テキスト ボックス 768"/>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0" name="テキスト ボックス 769"/>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1" name="テキスト ボックス 770"/>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72" name="楕円 771"/>
        <xdr:cNvSpPr/>
      </xdr:nvSpPr>
      <xdr:spPr>
        <a:xfrm>
          <a:off x="2152142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127000</xdr:rowOff>
    </xdr:from>
    <xdr:ext cx="249555" cy="258445"/>
    <xdr:sp macro="" textlink="">
      <xdr:nvSpPr>
        <xdr:cNvPr id="773" name="諸支出金該当値テキスト"/>
        <xdr:cNvSpPr txBox="1"/>
      </xdr:nvSpPr>
      <xdr:spPr>
        <a:xfrm>
          <a:off x="21623020" y="65011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74" name="楕円 773"/>
        <xdr:cNvSpPr/>
      </xdr:nvSpPr>
      <xdr:spPr>
        <a:xfrm>
          <a:off x="2070862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5745" cy="255270"/>
    <xdr:sp macro="" textlink="">
      <xdr:nvSpPr>
        <xdr:cNvPr id="775" name="テキスト ボックス 774"/>
        <xdr:cNvSpPr txBox="1"/>
      </xdr:nvSpPr>
      <xdr:spPr>
        <a:xfrm>
          <a:off x="20634960" y="662813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6" name="楕円 775"/>
        <xdr:cNvSpPr/>
      </xdr:nvSpPr>
      <xdr:spPr>
        <a:xfrm>
          <a:off x="198399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6380" cy="255270"/>
    <xdr:sp macro="" textlink="">
      <xdr:nvSpPr>
        <xdr:cNvPr id="777" name="テキスト ボックス 776"/>
        <xdr:cNvSpPr txBox="1"/>
      </xdr:nvSpPr>
      <xdr:spPr>
        <a:xfrm>
          <a:off x="19771360" y="6628130"/>
          <a:ext cx="246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8" name="楕円 777"/>
        <xdr:cNvSpPr/>
      </xdr:nvSpPr>
      <xdr:spPr>
        <a:xfrm>
          <a:off x="189763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6380" cy="255270"/>
    <xdr:sp macro="" textlink="">
      <xdr:nvSpPr>
        <xdr:cNvPr id="779" name="テキスト ボックス 778"/>
        <xdr:cNvSpPr txBox="1"/>
      </xdr:nvSpPr>
      <xdr:spPr>
        <a:xfrm>
          <a:off x="18907760" y="6628130"/>
          <a:ext cx="246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80" name="楕円 779"/>
        <xdr:cNvSpPr/>
      </xdr:nvSpPr>
      <xdr:spPr>
        <a:xfrm>
          <a:off x="1811274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5745" cy="255270"/>
    <xdr:sp macro="" textlink="">
      <xdr:nvSpPr>
        <xdr:cNvPr id="781" name="テキスト ボックス 780"/>
        <xdr:cNvSpPr txBox="1"/>
      </xdr:nvSpPr>
      <xdr:spPr>
        <a:xfrm>
          <a:off x="18039080" y="662813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2" name="正方形/長方形 781"/>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83" name="正方形/長方形 782"/>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4" name="正方形/長方形 783"/>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85" name="正方形/長方形 784"/>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6" name="正方形/長方形 785"/>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87" name="正方形/長方形 786"/>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8" name="正方形/長方形 787"/>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正方形/長方形 788"/>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710" cy="222250"/>
    <xdr:sp macro="" textlink="">
      <xdr:nvSpPr>
        <xdr:cNvPr id="790" name="テキスト ボックス 789"/>
        <xdr:cNvSpPr txBox="1"/>
      </xdr:nvSpPr>
      <xdr:spPr>
        <a:xfrm>
          <a:off x="17767300" y="788924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1" name="直線コネクタ 790"/>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25400</xdr:rowOff>
    </xdr:from>
    <xdr:to xmlns:xdr="http://schemas.openxmlformats.org/drawingml/2006/spreadsheetDrawing">
      <xdr:col>120</xdr:col>
      <xdr:colOff>114300</xdr:colOff>
      <xdr:row>58</xdr:row>
      <xdr:rowOff>25400</xdr:rowOff>
    </xdr:to>
    <xdr:cxnSp macro="">
      <xdr:nvCxnSpPr>
        <xdr:cNvPr id="792" name="直線コネクタ 791"/>
        <xdr:cNvCxnSpPr/>
      </xdr:nvCxnSpPr>
      <xdr:spPr>
        <a:xfrm>
          <a:off x="17800320" y="97523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54610</xdr:rowOff>
    </xdr:from>
    <xdr:ext cx="245745" cy="255270"/>
    <xdr:sp macro="" textlink="">
      <xdr:nvSpPr>
        <xdr:cNvPr id="793" name="テキスト ボックス 792"/>
        <xdr:cNvSpPr txBox="1"/>
      </xdr:nvSpPr>
      <xdr:spPr>
        <a:xfrm>
          <a:off x="17561560" y="961390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140335</xdr:rowOff>
    </xdr:from>
    <xdr:to xmlns:xdr="http://schemas.openxmlformats.org/drawingml/2006/spreadsheetDrawing">
      <xdr:col>120</xdr:col>
      <xdr:colOff>114300</xdr:colOff>
      <xdr:row>54</xdr:row>
      <xdr:rowOff>140335</xdr:rowOff>
    </xdr:to>
    <xdr:cxnSp macro="">
      <xdr:nvCxnSpPr>
        <xdr:cNvPr id="794" name="直線コネクタ 793"/>
        <xdr:cNvCxnSpPr/>
      </xdr:nvCxnSpPr>
      <xdr:spPr>
        <a:xfrm>
          <a:off x="1780032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167640</xdr:rowOff>
    </xdr:from>
    <xdr:ext cx="245745" cy="255905"/>
    <xdr:sp macro="" textlink="">
      <xdr:nvSpPr>
        <xdr:cNvPr id="795" name="テキスト ボックス 794"/>
        <xdr:cNvSpPr txBox="1"/>
      </xdr:nvSpPr>
      <xdr:spPr>
        <a:xfrm>
          <a:off x="17561560" y="905637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82550</xdr:rowOff>
    </xdr:from>
    <xdr:to xmlns:xdr="http://schemas.openxmlformats.org/drawingml/2006/spreadsheetDrawing">
      <xdr:col>120</xdr:col>
      <xdr:colOff>114300</xdr:colOff>
      <xdr:row>51</xdr:row>
      <xdr:rowOff>82550</xdr:rowOff>
    </xdr:to>
    <xdr:cxnSp macro="">
      <xdr:nvCxnSpPr>
        <xdr:cNvPr id="796" name="直線コネクタ 795"/>
        <xdr:cNvCxnSpPr/>
      </xdr:nvCxnSpPr>
      <xdr:spPr>
        <a:xfrm>
          <a:off x="17800320" y="863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50</xdr:row>
      <xdr:rowOff>111760</xdr:rowOff>
    </xdr:from>
    <xdr:ext cx="245745" cy="255905"/>
    <xdr:sp macro="" textlink="">
      <xdr:nvSpPr>
        <xdr:cNvPr id="797" name="テキスト ボックス 796"/>
        <xdr:cNvSpPr txBox="1"/>
      </xdr:nvSpPr>
      <xdr:spPr>
        <a:xfrm>
          <a:off x="17561560" y="849757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8" name="直線コネクタ 797"/>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5745" cy="255270"/>
    <xdr:sp macro="" textlink="">
      <xdr:nvSpPr>
        <xdr:cNvPr id="799" name="テキスト ボックス 798"/>
        <xdr:cNvSpPr txBox="1"/>
      </xdr:nvSpPr>
      <xdr:spPr>
        <a:xfrm>
          <a:off x="17561560" y="793750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0" name="前年度繰上充用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25400</xdr:rowOff>
    </xdr:from>
    <xdr:to xmlns:xdr="http://schemas.openxmlformats.org/drawingml/2006/spreadsheetDrawing">
      <xdr:col>116</xdr:col>
      <xdr:colOff>62865</xdr:colOff>
      <xdr:row>58</xdr:row>
      <xdr:rowOff>25400</xdr:rowOff>
    </xdr:to>
    <xdr:cxnSp macro="">
      <xdr:nvCxnSpPr>
        <xdr:cNvPr id="801" name="直線コネクタ 800"/>
        <xdr:cNvCxnSpPr/>
      </xdr:nvCxnSpPr>
      <xdr:spPr>
        <a:xfrm>
          <a:off x="21570315" y="975233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802" name="前年度繰上充用金最小値テキスト"/>
        <xdr:cNvSpPr txBox="1"/>
      </xdr:nvSpPr>
      <xdr:spPr>
        <a:xfrm>
          <a:off x="21623020" y="97942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25400</xdr:rowOff>
    </xdr:from>
    <xdr:to xmlns:xdr="http://schemas.openxmlformats.org/drawingml/2006/spreadsheetDrawing">
      <xdr:col>116</xdr:col>
      <xdr:colOff>152400</xdr:colOff>
      <xdr:row>58</xdr:row>
      <xdr:rowOff>25400</xdr:rowOff>
    </xdr:to>
    <xdr:cxnSp macro="">
      <xdr:nvCxnSpPr>
        <xdr:cNvPr id="803" name="直線コネクタ 802"/>
        <xdr:cNvCxnSpPr/>
      </xdr:nvCxnSpPr>
      <xdr:spPr>
        <a:xfrm>
          <a:off x="21488400" y="97523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67310</xdr:rowOff>
    </xdr:from>
    <xdr:ext cx="249555" cy="259080"/>
    <xdr:sp macro="" textlink="">
      <xdr:nvSpPr>
        <xdr:cNvPr id="804" name="前年度繰上充用金最大値テキスト"/>
        <xdr:cNvSpPr txBox="1"/>
      </xdr:nvSpPr>
      <xdr:spPr>
        <a:xfrm>
          <a:off x="21623020" y="94589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25400</xdr:rowOff>
    </xdr:from>
    <xdr:to xmlns:xdr="http://schemas.openxmlformats.org/drawingml/2006/spreadsheetDrawing">
      <xdr:col>116</xdr:col>
      <xdr:colOff>152400</xdr:colOff>
      <xdr:row>58</xdr:row>
      <xdr:rowOff>25400</xdr:rowOff>
    </xdr:to>
    <xdr:cxnSp macro="">
      <xdr:nvCxnSpPr>
        <xdr:cNvPr id="805" name="直線コネクタ 804"/>
        <xdr:cNvCxnSpPr/>
      </xdr:nvCxnSpPr>
      <xdr:spPr>
        <a:xfrm>
          <a:off x="21488400" y="97523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25400</xdr:rowOff>
    </xdr:from>
    <xdr:to xmlns:xdr="http://schemas.openxmlformats.org/drawingml/2006/spreadsheetDrawing">
      <xdr:col>116</xdr:col>
      <xdr:colOff>63500</xdr:colOff>
      <xdr:row>58</xdr:row>
      <xdr:rowOff>25400</xdr:rowOff>
    </xdr:to>
    <xdr:cxnSp macro="">
      <xdr:nvCxnSpPr>
        <xdr:cNvPr id="806" name="直線コネクタ 805"/>
        <xdr:cNvCxnSpPr/>
      </xdr:nvCxnSpPr>
      <xdr:spPr>
        <a:xfrm>
          <a:off x="20759420" y="975233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124460</xdr:rowOff>
    </xdr:from>
    <xdr:ext cx="249555" cy="258445"/>
    <xdr:sp macro="" textlink="">
      <xdr:nvSpPr>
        <xdr:cNvPr id="807" name="前年度繰上充用金平均値テキスト"/>
        <xdr:cNvSpPr txBox="1"/>
      </xdr:nvSpPr>
      <xdr:spPr>
        <a:xfrm>
          <a:off x="21623020" y="968375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146050</xdr:rowOff>
    </xdr:from>
    <xdr:to xmlns:xdr="http://schemas.openxmlformats.org/drawingml/2006/spreadsheetDrawing">
      <xdr:col>116</xdr:col>
      <xdr:colOff>114300</xdr:colOff>
      <xdr:row>58</xdr:row>
      <xdr:rowOff>76200</xdr:rowOff>
    </xdr:to>
    <xdr:sp macro="" textlink="">
      <xdr:nvSpPr>
        <xdr:cNvPr id="808" name="フローチャート: 判断 807"/>
        <xdr:cNvSpPr/>
      </xdr:nvSpPr>
      <xdr:spPr>
        <a:xfrm>
          <a:off x="21521420" y="9705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25400</xdr:rowOff>
    </xdr:from>
    <xdr:to xmlns:xdr="http://schemas.openxmlformats.org/drawingml/2006/spreadsheetDrawing">
      <xdr:col>111</xdr:col>
      <xdr:colOff>177800</xdr:colOff>
      <xdr:row>58</xdr:row>
      <xdr:rowOff>25400</xdr:rowOff>
    </xdr:to>
    <xdr:cxnSp macro="">
      <xdr:nvCxnSpPr>
        <xdr:cNvPr id="809" name="直線コネクタ 808"/>
        <xdr:cNvCxnSpPr/>
      </xdr:nvCxnSpPr>
      <xdr:spPr>
        <a:xfrm>
          <a:off x="19890740" y="975233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146050</xdr:rowOff>
    </xdr:from>
    <xdr:to xmlns:xdr="http://schemas.openxmlformats.org/drawingml/2006/spreadsheetDrawing">
      <xdr:col>112</xdr:col>
      <xdr:colOff>38100</xdr:colOff>
      <xdr:row>58</xdr:row>
      <xdr:rowOff>76200</xdr:rowOff>
    </xdr:to>
    <xdr:sp macro="" textlink="">
      <xdr:nvSpPr>
        <xdr:cNvPr id="810" name="フローチャート: 判断 809"/>
        <xdr:cNvSpPr/>
      </xdr:nvSpPr>
      <xdr:spPr>
        <a:xfrm>
          <a:off x="20708620" y="97053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58</xdr:row>
      <xdr:rowOff>67310</xdr:rowOff>
    </xdr:from>
    <xdr:ext cx="245745" cy="259080"/>
    <xdr:sp macro="" textlink="">
      <xdr:nvSpPr>
        <xdr:cNvPr id="811" name="テキスト ボックス 810"/>
        <xdr:cNvSpPr txBox="1"/>
      </xdr:nvSpPr>
      <xdr:spPr>
        <a:xfrm>
          <a:off x="20634960" y="979424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25400</xdr:rowOff>
    </xdr:from>
    <xdr:to xmlns:xdr="http://schemas.openxmlformats.org/drawingml/2006/spreadsheetDrawing">
      <xdr:col>107</xdr:col>
      <xdr:colOff>50800</xdr:colOff>
      <xdr:row>58</xdr:row>
      <xdr:rowOff>25400</xdr:rowOff>
    </xdr:to>
    <xdr:cxnSp macro="">
      <xdr:nvCxnSpPr>
        <xdr:cNvPr id="812" name="直線コネクタ 811"/>
        <xdr:cNvCxnSpPr/>
      </xdr:nvCxnSpPr>
      <xdr:spPr>
        <a:xfrm>
          <a:off x="19027140" y="97523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146050</xdr:rowOff>
    </xdr:from>
    <xdr:to xmlns:xdr="http://schemas.openxmlformats.org/drawingml/2006/spreadsheetDrawing">
      <xdr:col>107</xdr:col>
      <xdr:colOff>101600</xdr:colOff>
      <xdr:row>58</xdr:row>
      <xdr:rowOff>76200</xdr:rowOff>
    </xdr:to>
    <xdr:sp macro="" textlink="">
      <xdr:nvSpPr>
        <xdr:cNvPr id="813" name="フローチャート: 判断 812"/>
        <xdr:cNvSpPr/>
      </xdr:nvSpPr>
      <xdr:spPr>
        <a:xfrm>
          <a:off x="19839940" y="9705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58</xdr:row>
      <xdr:rowOff>67310</xdr:rowOff>
    </xdr:from>
    <xdr:ext cx="246380" cy="259080"/>
    <xdr:sp macro="" textlink="">
      <xdr:nvSpPr>
        <xdr:cNvPr id="814" name="テキスト ボックス 813"/>
        <xdr:cNvSpPr txBox="1"/>
      </xdr:nvSpPr>
      <xdr:spPr>
        <a:xfrm>
          <a:off x="19771360" y="979424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25400</xdr:rowOff>
    </xdr:from>
    <xdr:to xmlns:xdr="http://schemas.openxmlformats.org/drawingml/2006/spreadsheetDrawing">
      <xdr:col>102</xdr:col>
      <xdr:colOff>114300</xdr:colOff>
      <xdr:row>58</xdr:row>
      <xdr:rowOff>25400</xdr:rowOff>
    </xdr:to>
    <xdr:cxnSp macro="">
      <xdr:nvCxnSpPr>
        <xdr:cNvPr id="815" name="直線コネクタ 814"/>
        <xdr:cNvCxnSpPr/>
      </xdr:nvCxnSpPr>
      <xdr:spPr>
        <a:xfrm>
          <a:off x="18163540" y="97523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146050</xdr:rowOff>
    </xdr:from>
    <xdr:to xmlns:xdr="http://schemas.openxmlformats.org/drawingml/2006/spreadsheetDrawing">
      <xdr:col>102</xdr:col>
      <xdr:colOff>165100</xdr:colOff>
      <xdr:row>58</xdr:row>
      <xdr:rowOff>76200</xdr:rowOff>
    </xdr:to>
    <xdr:sp macro="" textlink="">
      <xdr:nvSpPr>
        <xdr:cNvPr id="816" name="フローチャート: 判断 815"/>
        <xdr:cNvSpPr/>
      </xdr:nvSpPr>
      <xdr:spPr>
        <a:xfrm>
          <a:off x="18976340" y="9705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58</xdr:row>
      <xdr:rowOff>67310</xdr:rowOff>
    </xdr:from>
    <xdr:ext cx="246380" cy="259080"/>
    <xdr:sp macro="" textlink="">
      <xdr:nvSpPr>
        <xdr:cNvPr id="817" name="テキスト ボックス 816"/>
        <xdr:cNvSpPr txBox="1"/>
      </xdr:nvSpPr>
      <xdr:spPr>
        <a:xfrm>
          <a:off x="18907760" y="979424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51</xdr:row>
      <xdr:rowOff>31750</xdr:rowOff>
    </xdr:from>
    <xdr:to xmlns:xdr="http://schemas.openxmlformats.org/drawingml/2006/spreadsheetDrawing">
      <xdr:col>98</xdr:col>
      <xdr:colOff>38100</xdr:colOff>
      <xdr:row>51</xdr:row>
      <xdr:rowOff>133350</xdr:rowOff>
    </xdr:to>
    <xdr:sp macro="" textlink="">
      <xdr:nvSpPr>
        <xdr:cNvPr id="818" name="フローチャート: 判断 817"/>
        <xdr:cNvSpPr/>
      </xdr:nvSpPr>
      <xdr:spPr>
        <a:xfrm>
          <a:off x="18112740" y="858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49</xdr:row>
      <xdr:rowOff>149860</xdr:rowOff>
    </xdr:from>
    <xdr:ext cx="245745" cy="259080"/>
    <xdr:sp macro="" textlink="">
      <xdr:nvSpPr>
        <xdr:cNvPr id="819" name="テキスト ボックス 818"/>
        <xdr:cNvSpPr txBox="1"/>
      </xdr:nvSpPr>
      <xdr:spPr>
        <a:xfrm>
          <a:off x="18039080" y="836803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1365" cy="259080"/>
    <xdr:sp macro="" textlink="">
      <xdr:nvSpPr>
        <xdr:cNvPr id="820" name="テキスト ボックス 819"/>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1" name="テキスト ボックス 820"/>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22" name="テキスト ボックス 821"/>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3" name="テキスト ボックス 822"/>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4" name="テキスト ボックス 823"/>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146050</xdr:rowOff>
    </xdr:from>
    <xdr:to xmlns:xdr="http://schemas.openxmlformats.org/drawingml/2006/spreadsheetDrawing">
      <xdr:col>116</xdr:col>
      <xdr:colOff>114300</xdr:colOff>
      <xdr:row>58</xdr:row>
      <xdr:rowOff>76200</xdr:rowOff>
    </xdr:to>
    <xdr:sp macro="" textlink="">
      <xdr:nvSpPr>
        <xdr:cNvPr id="825" name="楕円 824"/>
        <xdr:cNvSpPr/>
      </xdr:nvSpPr>
      <xdr:spPr>
        <a:xfrm>
          <a:off x="21521420" y="9705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10160</xdr:rowOff>
    </xdr:from>
    <xdr:ext cx="249555" cy="258445"/>
    <xdr:sp macro="" textlink="">
      <xdr:nvSpPr>
        <xdr:cNvPr id="826" name="前年度繰上充用金該当値テキスト"/>
        <xdr:cNvSpPr txBox="1"/>
      </xdr:nvSpPr>
      <xdr:spPr>
        <a:xfrm>
          <a:off x="21623020" y="95694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146050</xdr:rowOff>
    </xdr:from>
    <xdr:to xmlns:xdr="http://schemas.openxmlformats.org/drawingml/2006/spreadsheetDrawing">
      <xdr:col>112</xdr:col>
      <xdr:colOff>38100</xdr:colOff>
      <xdr:row>58</xdr:row>
      <xdr:rowOff>76200</xdr:rowOff>
    </xdr:to>
    <xdr:sp macro="" textlink="">
      <xdr:nvSpPr>
        <xdr:cNvPr id="827" name="楕円 826"/>
        <xdr:cNvSpPr/>
      </xdr:nvSpPr>
      <xdr:spPr>
        <a:xfrm>
          <a:off x="20708620" y="97053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56</xdr:row>
      <xdr:rowOff>92710</xdr:rowOff>
    </xdr:from>
    <xdr:ext cx="245745" cy="258445"/>
    <xdr:sp macro="" textlink="">
      <xdr:nvSpPr>
        <xdr:cNvPr id="828" name="テキスト ボックス 827"/>
        <xdr:cNvSpPr txBox="1"/>
      </xdr:nvSpPr>
      <xdr:spPr>
        <a:xfrm>
          <a:off x="20634960" y="9484360"/>
          <a:ext cx="245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146050</xdr:rowOff>
    </xdr:from>
    <xdr:to xmlns:xdr="http://schemas.openxmlformats.org/drawingml/2006/spreadsheetDrawing">
      <xdr:col>107</xdr:col>
      <xdr:colOff>101600</xdr:colOff>
      <xdr:row>58</xdr:row>
      <xdr:rowOff>76200</xdr:rowOff>
    </xdr:to>
    <xdr:sp macro="" textlink="">
      <xdr:nvSpPr>
        <xdr:cNvPr id="829" name="楕円 828"/>
        <xdr:cNvSpPr/>
      </xdr:nvSpPr>
      <xdr:spPr>
        <a:xfrm>
          <a:off x="19839940" y="9705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56</xdr:row>
      <xdr:rowOff>92710</xdr:rowOff>
    </xdr:from>
    <xdr:ext cx="246380" cy="258445"/>
    <xdr:sp macro="" textlink="">
      <xdr:nvSpPr>
        <xdr:cNvPr id="830" name="テキスト ボックス 829"/>
        <xdr:cNvSpPr txBox="1"/>
      </xdr:nvSpPr>
      <xdr:spPr>
        <a:xfrm>
          <a:off x="19771360" y="9484360"/>
          <a:ext cx="246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146050</xdr:rowOff>
    </xdr:from>
    <xdr:to xmlns:xdr="http://schemas.openxmlformats.org/drawingml/2006/spreadsheetDrawing">
      <xdr:col>102</xdr:col>
      <xdr:colOff>165100</xdr:colOff>
      <xdr:row>58</xdr:row>
      <xdr:rowOff>76200</xdr:rowOff>
    </xdr:to>
    <xdr:sp macro="" textlink="">
      <xdr:nvSpPr>
        <xdr:cNvPr id="831" name="楕円 830"/>
        <xdr:cNvSpPr/>
      </xdr:nvSpPr>
      <xdr:spPr>
        <a:xfrm>
          <a:off x="18976340" y="9705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56</xdr:row>
      <xdr:rowOff>92710</xdr:rowOff>
    </xdr:from>
    <xdr:ext cx="246380" cy="258445"/>
    <xdr:sp macro="" textlink="">
      <xdr:nvSpPr>
        <xdr:cNvPr id="832" name="テキスト ボックス 831"/>
        <xdr:cNvSpPr txBox="1"/>
      </xdr:nvSpPr>
      <xdr:spPr>
        <a:xfrm>
          <a:off x="18907760" y="9484360"/>
          <a:ext cx="246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146050</xdr:rowOff>
    </xdr:from>
    <xdr:to xmlns:xdr="http://schemas.openxmlformats.org/drawingml/2006/spreadsheetDrawing">
      <xdr:col>98</xdr:col>
      <xdr:colOff>38100</xdr:colOff>
      <xdr:row>58</xdr:row>
      <xdr:rowOff>76200</xdr:rowOff>
    </xdr:to>
    <xdr:sp macro="" textlink="">
      <xdr:nvSpPr>
        <xdr:cNvPr id="833" name="楕円 832"/>
        <xdr:cNvSpPr/>
      </xdr:nvSpPr>
      <xdr:spPr>
        <a:xfrm>
          <a:off x="18112740" y="97053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58</xdr:row>
      <xdr:rowOff>67310</xdr:rowOff>
    </xdr:from>
    <xdr:ext cx="245745" cy="259080"/>
    <xdr:sp macro="" textlink="">
      <xdr:nvSpPr>
        <xdr:cNvPr id="834" name="テキスト ボックス 833"/>
        <xdr:cNvSpPr txBox="1"/>
      </xdr:nvSpPr>
      <xdr:spPr>
        <a:xfrm>
          <a:off x="18039080" y="979424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5" name="正方形/長方形 834"/>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6" name="正方形/長方形 835"/>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7" name="テキスト ボックス 836"/>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令和3年度</a:t>
          </a:r>
          <a:r>
            <a:rPr kumimoji="1" lang="ja-JP" altLang="en-US" sz="1300">
              <a:latin typeface="ＭＳ Ｐゴシック"/>
              <a:ea typeface="ＭＳ Ｐゴシック"/>
            </a:rPr>
            <a:t>において、</a:t>
          </a:r>
          <a:r>
            <a:rPr kumimoji="1" lang="ja-JP" altLang="ja-JP" sz="1300">
              <a:solidFill>
                <a:schemeClr val="dk1"/>
              </a:solidFill>
              <a:effectLst/>
              <a:latin typeface="ＭＳ Ｐゴシック"/>
              <a:ea typeface="ＭＳ Ｐゴシック"/>
              <a:cs typeface="+mn-cs"/>
            </a:rPr>
            <a:t>類似団体平均値と比較して高い水準にある項目は、</a:t>
          </a:r>
          <a:r>
            <a:rPr kumimoji="1" lang="ja-JP" altLang="en-US" sz="1300">
              <a:solidFill>
                <a:schemeClr val="dk1"/>
              </a:solidFill>
              <a:effectLst/>
              <a:latin typeface="ＭＳ Ｐゴシック"/>
              <a:ea typeface="ＭＳ Ｐゴシック"/>
              <a:cs typeface="+mn-cs"/>
            </a:rPr>
            <a:t>議会費、総務費、民生費、労働費、農林水産業費、商工費、土木費、消防費、教育費となっている。このうち、議会費では、そのコストのうち90</a:t>
          </a:r>
          <a:r>
            <a:rPr kumimoji="1" lang="en-US" altLang="ja-JP" sz="1300">
              <a:solidFill>
                <a:schemeClr val="dk1"/>
              </a:solidFill>
              <a:effectLst/>
              <a:latin typeface="ＭＳ Ｐゴシック"/>
              <a:ea typeface="ＭＳ Ｐゴシック"/>
              <a:cs typeface="+mn-cs"/>
            </a:rPr>
            <a:t>%以上</a:t>
          </a:r>
          <a:r>
            <a:rPr kumimoji="1" lang="ja-JP" altLang="en-US" sz="1300">
              <a:solidFill>
                <a:schemeClr val="dk1"/>
              </a:solidFill>
              <a:effectLst/>
              <a:latin typeface="ＭＳ Ｐゴシック"/>
              <a:ea typeface="ＭＳ Ｐゴシック"/>
              <a:cs typeface="+mn-cs"/>
            </a:rPr>
            <a:t>を人件費（議員報酬及び職員人件費）が占めていることが大きな要因となっている。労働費は、その決算額の大半を労働者向け貸付金が占めており、同じ年度内に返済されることから決算に与える影響は少ない。総務費、農林水産業費、民生費、商工費、教育費については、新型コロナウイルス感染症対策として実施した各種経済対策や、支援策を講じたことが主な要因となっている。土木費については平年以上の降雪があったこと等、消防費については</a:t>
          </a:r>
          <a:r>
            <a:rPr kumimoji="1" lang="ja-JP" altLang="en-US" sz="1300">
              <a:latin typeface="ＭＳ Ｐゴシック"/>
              <a:ea typeface="ＭＳ Ｐゴシック"/>
            </a:rPr>
            <a:t>消防はしご車の老朽化によりブーム付多目的消防ポンプ車を購入したこと等が主な増額となっている要因である。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677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677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677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15</xdr:col>
      <xdr:colOff>725170</xdr:colOff>
      <xdr:row>49</xdr:row>
      <xdr:rowOff>0</xdr:rowOff>
    </xdr:to>
    <xdr:sp macro="" textlink="">
      <xdr:nvSpPr>
        <xdr:cNvPr id="7" name="Rectangle 6"/>
        <xdr:cNvSpPr>
          <a:spLocks noChangeArrowheads="1"/>
        </xdr:cNvSpPr>
      </xdr:nvSpPr>
      <xdr:spPr>
        <a:xfrm>
          <a:off x="11003280" y="9601835"/>
          <a:ext cx="59855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687070</xdr:colOff>
      <xdr:row>3</xdr:row>
      <xdr:rowOff>76200</xdr:rowOff>
    </xdr:to>
    <xdr:sp macro="" textlink="">
      <xdr:nvSpPr>
        <xdr:cNvPr id="12" name="団体名称ボックス"/>
        <xdr:cNvSpPr>
          <a:spLocks noChangeArrowheads="1"/>
        </xdr:cNvSpPr>
      </xdr:nvSpPr>
      <xdr:spPr>
        <a:xfrm>
          <a:off x="13132435" y="285750"/>
          <a:ext cx="381825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福井県勝山市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財政調整基金残高は、適切な財源の確保と歳出の精査により、増額となっている。</a:t>
          </a:r>
          <a:r>
            <a:rPr kumimoji="1" lang="ja-JP" altLang="en-US" sz="1200">
              <a:solidFill>
                <a:sysClr val="windowText" lastClr="000000"/>
              </a:solidFill>
              <a:latin typeface="ＭＳ ゴシック"/>
              <a:ea typeface="ＭＳ ゴシック"/>
            </a:rPr>
            <a:t>また、実質収支額は国補正予算により普通交付税が増額されたこと、</a:t>
          </a:r>
          <a:r>
            <a:rPr kumimoji="1" lang="ja-JP" altLang="en-US" sz="1200">
              <a:latin typeface="ＭＳ ゴシック"/>
              <a:ea typeface="ＭＳ ゴシック"/>
            </a:rPr>
            <a:t>平年以上の降雪により特別交付税が増額になったこと</a:t>
          </a:r>
          <a:r>
            <a:rPr kumimoji="1" lang="ja-JP" altLang="en-US" sz="1200">
              <a:solidFill>
                <a:sysClr val="windowText" lastClr="000000"/>
              </a:solidFill>
              <a:latin typeface="ＭＳ ゴシック"/>
              <a:ea typeface="ＭＳ ゴシック"/>
            </a:rPr>
            <a:t>などが大きく影響し、普通会計の実質収支額は前年度比1億3千7百万円の増、標準財政規模に占める割合では1.71ポイントの増となった。</a:t>
          </a:r>
          <a:r>
            <a:rPr kumimoji="1" lang="ja-JP" altLang="en-US" sz="1200">
              <a:latin typeface="ＭＳ ゴシック"/>
              <a:ea typeface="ＭＳ ゴシック"/>
            </a:rPr>
            <a:t>実質単年度収支は</a:t>
          </a:r>
          <a:r>
            <a:rPr kumimoji="1" lang="ja-JP" altLang="en-US" sz="1200">
              <a:solidFill>
                <a:sysClr val="windowText" lastClr="000000"/>
              </a:solidFill>
              <a:latin typeface="ＭＳ ゴシック"/>
              <a:ea typeface="ＭＳ ゴシック"/>
            </a:rPr>
            <a:t>前年度比</a:t>
          </a:r>
          <a:r>
            <a:rPr kumimoji="1" lang="ja-JP" altLang="en-US" sz="1200">
              <a:latin typeface="ＭＳ ゴシック"/>
              <a:ea typeface="ＭＳ ゴシック"/>
            </a:rPr>
            <a:t>3千9百万円の増となり、標準財政規模に占める割合では0.41ポイントの増となった。今後も事務事業の見直し・統合など歳出の合理化等行財政改革を推進し、健全な財政運営に努めていく。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福井県勝山市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507365" y="657225"/>
          <a:ext cx="431609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では引き続き実質収支額が増額となり、国民健康保険特別会計や介護保険特別会計などについては、新型コロナウイルス感染症の影響による受診控えが徐々に回復傾向であること等から、実質収支額が前年度から減額となった。これらのことにより、</a:t>
          </a:r>
          <a:r>
            <a:rPr kumimoji="1" lang="ja-JP" altLang="en-US" sz="1400">
              <a:solidFill>
                <a:sysClr val="windowText" lastClr="000000"/>
              </a:solidFill>
              <a:latin typeface="ＭＳ ゴシック"/>
              <a:ea typeface="ＭＳ ゴシック"/>
            </a:rPr>
            <a:t>全体でも0.83ポイントの増となった。</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zoomScale="80" zoomScaleNormal="80" workbookViewId="0"/>
  </sheetViews>
  <sheetFormatPr defaultColWidth="0" defaultRowHeight="11.25" zeroHeight="1"/>
  <cols>
    <col min="1" max="11" width="2.109375" style="1" customWidth="1"/>
    <col min="12" max="12" width="2.21875" style="1" customWidth="1"/>
    <col min="13" max="17" width="2.33203125" style="1" customWidth="1"/>
    <col min="18" max="119" width="2.109375" style="1" customWidth="1"/>
    <col min="120" max="16384" width="0" style="1" hidden="1" customWidth="1"/>
  </cols>
  <sheetData>
    <row r="1" spans="1:119" ht="33" customHeight="1">
      <c r="B1" s="3" t="s">
        <v>138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140</v>
      </c>
      <c r="C2" s="4"/>
      <c r="D2" s="40"/>
    </row>
    <row r="3" spans="1:119" ht="18.75" customHeight="1">
      <c r="A3" s="2"/>
      <c r="B3" s="5" t="s">
        <v>142</v>
      </c>
      <c r="C3" s="22"/>
      <c r="D3" s="22"/>
      <c r="E3" s="44"/>
      <c r="F3" s="44"/>
      <c r="G3" s="44"/>
      <c r="H3" s="44"/>
      <c r="I3" s="44"/>
      <c r="J3" s="44"/>
      <c r="K3" s="44"/>
      <c r="L3" s="44" t="s">
        <v>144</v>
      </c>
      <c r="M3" s="44"/>
      <c r="N3" s="44"/>
      <c r="O3" s="44"/>
      <c r="P3" s="44"/>
      <c r="Q3" s="44"/>
      <c r="R3" s="94"/>
      <c r="S3" s="94"/>
      <c r="T3" s="94"/>
      <c r="U3" s="94"/>
      <c r="V3" s="112"/>
      <c r="W3" s="127" t="s">
        <v>146</v>
      </c>
      <c r="X3" s="137"/>
      <c r="Y3" s="137"/>
      <c r="Z3" s="137"/>
      <c r="AA3" s="137"/>
      <c r="AB3" s="22"/>
      <c r="AC3" s="94" t="s">
        <v>148</v>
      </c>
      <c r="AD3" s="137"/>
      <c r="AE3" s="137"/>
      <c r="AF3" s="137"/>
      <c r="AG3" s="137"/>
      <c r="AH3" s="137"/>
      <c r="AI3" s="137"/>
      <c r="AJ3" s="137"/>
      <c r="AK3" s="137"/>
      <c r="AL3" s="164"/>
      <c r="AM3" s="127" t="s">
        <v>149</v>
      </c>
      <c r="AN3" s="137"/>
      <c r="AO3" s="137"/>
      <c r="AP3" s="137"/>
      <c r="AQ3" s="137"/>
      <c r="AR3" s="137"/>
      <c r="AS3" s="137"/>
      <c r="AT3" s="137"/>
      <c r="AU3" s="137"/>
      <c r="AV3" s="137"/>
      <c r="AW3" s="137"/>
      <c r="AX3" s="164"/>
      <c r="AY3" s="10" t="s">
        <v>6</v>
      </c>
      <c r="AZ3" s="27"/>
      <c r="BA3" s="27"/>
      <c r="BB3" s="27"/>
      <c r="BC3" s="27"/>
      <c r="BD3" s="27"/>
      <c r="BE3" s="27"/>
      <c r="BF3" s="27"/>
      <c r="BG3" s="27"/>
      <c r="BH3" s="27"/>
      <c r="BI3" s="27"/>
      <c r="BJ3" s="27"/>
      <c r="BK3" s="27"/>
      <c r="BL3" s="27"/>
      <c r="BM3" s="207"/>
      <c r="BN3" s="127" t="s">
        <v>153</v>
      </c>
      <c r="BO3" s="137"/>
      <c r="BP3" s="137"/>
      <c r="BQ3" s="137"/>
      <c r="BR3" s="137"/>
      <c r="BS3" s="137"/>
      <c r="BT3" s="137"/>
      <c r="BU3" s="164"/>
      <c r="BV3" s="127" t="s">
        <v>11</v>
      </c>
      <c r="BW3" s="137"/>
      <c r="BX3" s="137"/>
      <c r="BY3" s="137"/>
      <c r="BZ3" s="137"/>
      <c r="CA3" s="137"/>
      <c r="CB3" s="137"/>
      <c r="CC3" s="164"/>
      <c r="CD3" s="10" t="s">
        <v>6</v>
      </c>
      <c r="CE3" s="27"/>
      <c r="CF3" s="27"/>
      <c r="CG3" s="27"/>
      <c r="CH3" s="27"/>
      <c r="CI3" s="27"/>
      <c r="CJ3" s="27"/>
      <c r="CK3" s="27"/>
      <c r="CL3" s="27"/>
      <c r="CM3" s="27"/>
      <c r="CN3" s="27"/>
      <c r="CO3" s="27"/>
      <c r="CP3" s="27"/>
      <c r="CQ3" s="27"/>
      <c r="CR3" s="27"/>
      <c r="CS3" s="207"/>
      <c r="CT3" s="127" t="s">
        <v>155</v>
      </c>
      <c r="CU3" s="137"/>
      <c r="CV3" s="137"/>
      <c r="CW3" s="137"/>
      <c r="CX3" s="137"/>
      <c r="CY3" s="137"/>
      <c r="CZ3" s="137"/>
      <c r="DA3" s="164"/>
      <c r="DB3" s="127" t="s">
        <v>156</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158</v>
      </c>
      <c r="AZ4" s="197"/>
      <c r="BA4" s="197"/>
      <c r="BB4" s="197"/>
      <c r="BC4" s="197"/>
      <c r="BD4" s="197"/>
      <c r="BE4" s="197"/>
      <c r="BF4" s="197"/>
      <c r="BG4" s="197"/>
      <c r="BH4" s="197"/>
      <c r="BI4" s="197"/>
      <c r="BJ4" s="197"/>
      <c r="BK4" s="197"/>
      <c r="BL4" s="197"/>
      <c r="BM4" s="208"/>
      <c r="BN4" s="213">
        <v>14397133</v>
      </c>
      <c r="BO4" s="216"/>
      <c r="BP4" s="216"/>
      <c r="BQ4" s="216"/>
      <c r="BR4" s="216"/>
      <c r="BS4" s="216"/>
      <c r="BT4" s="216"/>
      <c r="BU4" s="219"/>
      <c r="BV4" s="213">
        <v>16287533</v>
      </c>
      <c r="BW4" s="216"/>
      <c r="BX4" s="216"/>
      <c r="BY4" s="216"/>
      <c r="BZ4" s="216"/>
      <c r="CA4" s="216"/>
      <c r="CB4" s="216"/>
      <c r="CC4" s="219"/>
      <c r="CD4" s="222" t="s">
        <v>159</v>
      </c>
      <c r="CE4" s="223"/>
      <c r="CF4" s="223"/>
      <c r="CG4" s="223"/>
      <c r="CH4" s="223"/>
      <c r="CI4" s="223"/>
      <c r="CJ4" s="223"/>
      <c r="CK4" s="223"/>
      <c r="CL4" s="223"/>
      <c r="CM4" s="223"/>
      <c r="CN4" s="223"/>
      <c r="CO4" s="223"/>
      <c r="CP4" s="223"/>
      <c r="CQ4" s="223"/>
      <c r="CR4" s="223"/>
      <c r="CS4" s="226"/>
      <c r="CT4" s="229">
        <v>5.9</v>
      </c>
      <c r="CU4" s="237"/>
      <c r="CV4" s="237"/>
      <c r="CW4" s="237"/>
      <c r="CX4" s="237"/>
      <c r="CY4" s="237"/>
      <c r="CZ4" s="237"/>
      <c r="DA4" s="245"/>
      <c r="DB4" s="229">
        <v>4.2</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161</v>
      </c>
      <c r="AN5" s="58"/>
      <c r="AO5" s="58"/>
      <c r="AP5" s="58"/>
      <c r="AQ5" s="58"/>
      <c r="AR5" s="58"/>
      <c r="AS5" s="58"/>
      <c r="AT5" s="63"/>
      <c r="AU5" s="182" t="s">
        <v>77</v>
      </c>
      <c r="AV5" s="139"/>
      <c r="AW5" s="139"/>
      <c r="AX5" s="139"/>
      <c r="AY5" s="190" t="s">
        <v>150</v>
      </c>
      <c r="AZ5" s="198"/>
      <c r="BA5" s="198"/>
      <c r="BB5" s="198"/>
      <c r="BC5" s="198"/>
      <c r="BD5" s="198"/>
      <c r="BE5" s="198"/>
      <c r="BF5" s="198"/>
      <c r="BG5" s="198"/>
      <c r="BH5" s="198"/>
      <c r="BI5" s="198"/>
      <c r="BJ5" s="198"/>
      <c r="BK5" s="198"/>
      <c r="BL5" s="198"/>
      <c r="BM5" s="209"/>
      <c r="BN5" s="214">
        <v>13931945</v>
      </c>
      <c r="BO5" s="217"/>
      <c r="BP5" s="217"/>
      <c r="BQ5" s="217"/>
      <c r="BR5" s="217"/>
      <c r="BS5" s="217"/>
      <c r="BT5" s="217"/>
      <c r="BU5" s="220"/>
      <c r="BV5" s="214">
        <v>15795485</v>
      </c>
      <c r="BW5" s="217"/>
      <c r="BX5" s="217"/>
      <c r="BY5" s="217"/>
      <c r="BZ5" s="217"/>
      <c r="CA5" s="217"/>
      <c r="CB5" s="217"/>
      <c r="CC5" s="220"/>
      <c r="CD5" s="192" t="s">
        <v>163</v>
      </c>
      <c r="CE5" s="111"/>
      <c r="CF5" s="111"/>
      <c r="CG5" s="111"/>
      <c r="CH5" s="111"/>
      <c r="CI5" s="111"/>
      <c r="CJ5" s="111"/>
      <c r="CK5" s="111"/>
      <c r="CL5" s="111"/>
      <c r="CM5" s="111"/>
      <c r="CN5" s="111"/>
      <c r="CO5" s="111"/>
      <c r="CP5" s="111"/>
      <c r="CQ5" s="111"/>
      <c r="CR5" s="111"/>
      <c r="CS5" s="211"/>
      <c r="CT5" s="230">
        <v>85</v>
      </c>
      <c r="CU5" s="238"/>
      <c r="CV5" s="238"/>
      <c r="CW5" s="238"/>
      <c r="CX5" s="238"/>
      <c r="CY5" s="238"/>
      <c r="CZ5" s="238"/>
      <c r="DA5" s="246"/>
      <c r="DB5" s="230">
        <v>92.5</v>
      </c>
      <c r="DC5" s="238"/>
      <c r="DD5" s="238"/>
      <c r="DE5" s="238"/>
      <c r="DF5" s="238"/>
      <c r="DG5" s="238"/>
      <c r="DH5" s="238"/>
      <c r="DI5" s="246"/>
    </row>
    <row r="6" spans="1:119" ht="18.75" customHeight="1">
      <c r="A6" s="2"/>
      <c r="B6" s="8" t="s">
        <v>165</v>
      </c>
      <c r="C6" s="25"/>
      <c r="D6" s="25"/>
      <c r="E6" s="47"/>
      <c r="F6" s="47"/>
      <c r="G6" s="47"/>
      <c r="H6" s="47"/>
      <c r="I6" s="47"/>
      <c r="J6" s="47"/>
      <c r="K6" s="47"/>
      <c r="L6" s="47" t="s">
        <v>31</v>
      </c>
      <c r="M6" s="47"/>
      <c r="N6" s="47"/>
      <c r="O6" s="47"/>
      <c r="P6" s="47"/>
      <c r="Q6" s="47"/>
      <c r="R6" s="50"/>
      <c r="S6" s="50"/>
      <c r="T6" s="50"/>
      <c r="U6" s="50"/>
      <c r="V6" s="115"/>
      <c r="W6" s="130" t="s">
        <v>167</v>
      </c>
      <c r="X6" s="56"/>
      <c r="Y6" s="56"/>
      <c r="Z6" s="56"/>
      <c r="AA6" s="56"/>
      <c r="AB6" s="25"/>
      <c r="AC6" s="145" t="s">
        <v>168</v>
      </c>
      <c r="AD6" s="153"/>
      <c r="AE6" s="153"/>
      <c r="AF6" s="153"/>
      <c r="AG6" s="153"/>
      <c r="AH6" s="153"/>
      <c r="AI6" s="153"/>
      <c r="AJ6" s="153"/>
      <c r="AK6" s="153"/>
      <c r="AL6" s="167"/>
      <c r="AM6" s="175" t="s">
        <v>81</v>
      </c>
      <c r="AN6" s="58"/>
      <c r="AO6" s="58"/>
      <c r="AP6" s="58"/>
      <c r="AQ6" s="58"/>
      <c r="AR6" s="58"/>
      <c r="AS6" s="58"/>
      <c r="AT6" s="63"/>
      <c r="AU6" s="182" t="s">
        <v>77</v>
      </c>
      <c r="AV6" s="139"/>
      <c r="AW6" s="139"/>
      <c r="AX6" s="139"/>
      <c r="AY6" s="190" t="s">
        <v>170</v>
      </c>
      <c r="AZ6" s="198"/>
      <c r="BA6" s="198"/>
      <c r="BB6" s="198"/>
      <c r="BC6" s="198"/>
      <c r="BD6" s="198"/>
      <c r="BE6" s="198"/>
      <c r="BF6" s="198"/>
      <c r="BG6" s="198"/>
      <c r="BH6" s="198"/>
      <c r="BI6" s="198"/>
      <c r="BJ6" s="198"/>
      <c r="BK6" s="198"/>
      <c r="BL6" s="198"/>
      <c r="BM6" s="209"/>
      <c r="BN6" s="214">
        <v>465188</v>
      </c>
      <c r="BO6" s="217"/>
      <c r="BP6" s="217"/>
      <c r="BQ6" s="217"/>
      <c r="BR6" s="217"/>
      <c r="BS6" s="217"/>
      <c r="BT6" s="217"/>
      <c r="BU6" s="220"/>
      <c r="BV6" s="214">
        <v>492048</v>
      </c>
      <c r="BW6" s="217"/>
      <c r="BX6" s="217"/>
      <c r="BY6" s="217"/>
      <c r="BZ6" s="217"/>
      <c r="CA6" s="217"/>
      <c r="CB6" s="217"/>
      <c r="CC6" s="220"/>
      <c r="CD6" s="192" t="s">
        <v>174</v>
      </c>
      <c r="CE6" s="111"/>
      <c r="CF6" s="111"/>
      <c r="CG6" s="111"/>
      <c r="CH6" s="111"/>
      <c r="CI6" s="111"/>
      <c r="CJ6" s="111"/>
      <c r="CK6" s="111"/>
      <c r="CL6" s="111"/>
      <c r="CM6" s="111"/>
      <c r="CN6" s="111"/>
      <c r="CO6" s="111"/>
      <c r="CP6" s="111"/>
      <c r="CQ6" s="111"/>
      <c r="CR6" s="111"/>
      <c r="CS6" s="211"/>
      <c r="CT6" s="231">
        <v>89.3</v>
      </c>
      <c r="CU6" s="239"/>
      <c r="CV6" s="239"/>
      <c r="CW6" s="239"/>
      <c r="CX6" s="239"/>
      <c r="CY6" s="239"/>
      <c r="CZ6" s="239"/>
      <c r="DA6" s="247"/>
      <c r="DB6" s="231">
        <v>96.6</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175</v>
      </c>
      <c r="AN7" s="58"/>
      <c r="AO7" s="58"/>
      <c r="AP7" s="58"/>
      <c r="AQ7" s="58"/>
      <c r="AR7" s="58"/>
      <c r="AS7" s="58"/>
      <c r="AT7" s="63"/>
      <c r="AU7" s="182" t="s">
        <v>77</v>
      </c>
      <c r="AV7" s="139"/>
      <c r="AW7" s="139"/>
      <c r="AX7" s="139"/>
      <c r="AY7" s="190" t="s">
        <v>176</v>
      </c>
      <c r="AZ7" s="198"/>
      <c r="BA7" s="198"/>
      <c r="BB7" s="198"/>
      <c r="BC7" s="198"/>
      <c r="BD7" s="198"/>
      <c r="BE7" s="198"/>
      <c r="BF7" s="198"/>
      <c r="BG7" s="198"/>
      <c r="BH7" s="198"/>
      <c r="BI7" s="198"/>
      <c r="BJ7" s="198"/>
      <c r="BK7" s="198"/>
      <c r="BL7" s="198"/>
      <c r="BM7" s="209"/>
      <c r="BN7" s="214">
        <v>28886</v>
      </c>
      <c r="BO7" s="217"/>
      <c r="BP7" s="217"/>
      <c r="BQ7" s="217"/>
      <c r="BR7" s="217"/>
      <c r="BS7" s="217"/>
      <c r="BT7" s="217"/>
      <c r="BU7" s="220"/>
      <c r="BV7" s="214">
        <v>193056</v>
      </c>
      <c r="BW7" s="217"/>
      <c r="BX7" s="217"/>
      <c r="BY7" s="217"/>
      <c r="BZ7" s="217"/>
      <c r="CA7" s="217"/>
      <c r="CB7" s="217"/>
      <c r="CC7" s="220"/>
      <c r="CD7" s="192" t="s">
        <v>177</v>
      </c>
      <c r="CE7" s="111"/>
      <c r="CF7" s="111"/>
      <c r="CG7" s="111"/>
      <c r="CH7" s="111"/>
      <c r="CI7" s="111"/>
      <c r="CJ7" s="111"/>
      <c r="CK7" s="111"/>
      <c r="CL7" s="111"/>
      <c r="CM7" s="111"/>
      <c r="CN7" s="111"/>
      <c r="CO7" s="111"/>
      <c r="CP7" s="111"/>
      <c r="CQ7" s="111"/>
      <c r="CR7" s="111"/>
      <c r="CS7" s="211"/>
      <c r="CT7" s="214">
        <v>7370752</v>
      </c>
      <c r="CU7" s="217"/>
      <c r="CV7" s="217"/>
      <c r="CW7" s="217"/>
      <c r="CX7" s="217"/>
      <c r="CY7" s="217"/>
      <c r="CZ7" s="217"/>
      <c r="DA7" s="220"/>
      <c r="DB7" s="214">
        <v>7100201</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179</v>
      </c>
      <c r="AN8" s="58"/>
      <c r="AO8" s="58"/>
      <c r="AP8" s="58"/>
      <c r="AQ8" s="58"/>
      <c r="AR8" s="58"/>
      <c r="AS8" s="58"/>
      <c r="AT8" s="63"/>
      <c r="AU8" s="182" t="s">
        <v>77</v>
      </c>
      <c r="AV8" s="139"/>
      <c r="AW8" s="139"/>
      <c r="AX8" s="139"/>
      <c r="AY8" s="190" t="s">
        <v>181</v>
      </c>
      <c r="AZ8" s="198"/>
      <c r="BA8" s="198"/>
      <c r="BB8" s="198"/>
      <c r="BC8" s="198"/>
      <c r="BD8" s="198"/>
      <c r="BE8" s="198"/>
      <c r="BF8" s="198"/>
      <c r="BG8" s="198"/>
      <c r="BH8" s="198"/>
      <c r="BI8" s="198"/>
      <c r="BJ8" s="198"/>
      <c r="BK8" s="198"/>
      <c r="BL8" s="198"/>
      <c r="BM8" s="209"/>
      <c r="BN8" s="214">
        <v>436302</v>
      </c>
      <c r="BO8" s="217"/>
      <c r="BP8" s="217"/>
      <c r="BQ8" s="217"/>
      <c r="BR8" s="217"/>
      <c r="BS8" s="217"/>
      <c r="BT8" s="217"/>
      <c r="BU8" s="220"/>
      <c r="BV8" s="214">
        <v>298992</v>
      </c>
      <c r="BW8" s="217"/>
      <c r="BX8" s="217"/>
      <c r="BY8" s="217"/>
      <c r="BZ8" s="217"/>
      <c r="CA8" s="217"/>
      <c r="CB8" s="217"/>
      <c r="CC8" s="220"/>
      <c r="CD8" s="192" t="s">
        <v>182</v>
      </c>
      <c r="CE8" s="111"/>
      <c r="CF8" s="111"/>
      <c r="CG8" s="111"/>
      <c r="CH8" s="111"/>
      <c r="CI8" s="111"/>
      <c r="CJ8" s="111"/>
      <c r="CK8" s="111"/>
      <c r="CL8" s="111"/>
      <c r="CM8" s="111"/>
      <c r="CN8" s="111"/>
      <c r="CO8" s="111"/>
      <c r="CP8" s="111"/>
      <c r="CQ8" s="111"/>
      <c r="CR8" s="111"/>
      <c r="CS8" s="211"/>
      <c r="CT8" s="232">
        <v>0.42</v>
      </c>
      <c r="CU8" s="240"/>
      <c r="CV8" s="240"/>
      <c r="CW8" s="240"/>
      <c r="CX8" s="240"/>
      <c r="CY8" s="240"/>
      <c r="CZ8" s="240"/>
      <c r="DA8" s="248"/>
      <c r="DB8" s="232">
        <v>0.44</v>
      </c>
      <c r="DC8" s="240"/>
      <c r="DD8" s="240"/>
      <c r="DE8" s="240"/>
      <c r="DF8" s="240"/>
      <c r="DG8" s="240"/>
      <c r="DH8" s="240"/>
      <c r="DI8" s="248"/>
    </row>
    <row r="9" spans="1:119" ht="18.75" customHeight="1">
      <c r="A9" s="2"/>
      <c r="B9" s="10" t="s">
        <v>22</v>
      </c>
      <c r="C9" s="27"/>
      <c r="D9" s="27"/>
      <c r="E9" s="27"/>
      <c r="F9" s="27"/>
      <c r="G9" s="27"/>
      <c r="H9" s="27"/>
      <c r="I9" s="27"/>
      <c r="J9" s="27"/>
      <c r="K9" s="31"/>
      <c r="L9" s="65" t="s">
        <v>12</v>
      </c>
      <c r="M9" s="74"/>
      <c r="N9" s="74"/>
      <c r="O9" s="74"/>
      <c r="P9" s="74"/>
      <c r="Q9" s="86"/>
      <c r="R9" s="97">
        <v>22150</v>
      </c>
      <c r="S9" s="106"/>
      <c r="T9" s="106"/>
      <c r="U9" s="106"/>
      <c r="V9" s="117"/>
      <c r="W9" s="127" t="s">
        <v>183</v>
      </c>
      <c r="X9" s="137"/>
      <c r="Y9" s="137"/>
      <c r="Z9" s="137"/>
      <c r="AA9" s="137"/>
      <c r="AB9" s="137"/>
      <c r="AC9" s="137"/>
      <c r="AD9" s="137"/>
      <c r="AE9" s="137"/>
      <c r="AF9" s="137"/>
      <c r="AG9" s="137"/>
      <c r="AH9" s="137"/>
      <c r="AI9" s="137"/>
      <c r="AJ9" s="137"/>
      <c r="AK9" s="137"/>
      <c r="AL9" s="164"/>
      <c r="AM9" s="175" t="s">
        <v>185</v>
      </c>
      <c r="AN9" s="58"/>
      <c r="AO9" s="58"/>
      <c r="AP9" s="58"/>
      <c r="AQ9" s="58"/>
      <c r="AR9" s="58"/>
      <c r="AS9" s="58"/>
      <c r="AT9" s="63"/>
      <c r="AU9" s="182" t="s">
        <v>187</v>
      </c>
      <c r="AV9" s="139"/>
      <c r="AW9" s="139"/>
      <c r="AX9" s="139"/>
      <c r="AY9" s="190" t="s">
        <v>79</v>
      </c>
      <c r="AZ9" s="198"/>
      <c r="BA9" s="198"/>
      <c r="BB9" s="198"/>
      <c r="BC9" s="198"/>
      <c r="BD9" s="198"/>
      <c r="BE9" s="198"/>
      <c r="BF9" s="198"/>
      <c r="BG9" s="198"/>
      <c r="BH9" s="198"/>
      <c r="BI9" s="198"/>
      <c r="BJ9" s="198"/>
      <c r="BK9" s="198"/>
      <c r="BL9" s="198"/>
      <c r="BM9" s="209"/>
      <c r="BN9" s="214">
        <v>137310</v>
      </c>
      <c r="BO9" s="217"/>
      <c r="BP9" s="217"/>
      <c r="BQ9" s="217"/>
      <c r="BR9" s="217"/>
      <c r="BS9" s="217"/>
      <c r="BT9" s="217"/>
      <c r="BU9" s="220"/>
      <c r="BV9" s="214">
        <v>47203</v>
      </c>
      <c r="BW9" s="217"/>
      <c r="BX9" s="217"/>
      <c r="BY9" s="217"/>
      <c r="BZ9" s="217"/>
      <c r="CA9" s="217"/>
      <c r="CB9" s="217"/>
      <c r="CC9" s="220"/>
      <c r="CD9" s="192" t="s">
        <v>75</v>
      </c>
      <c r="CE9" s="111"/>
      <c r="CF9" s="111"/>
      <c r="CG9" s="111"/>
      <c r="CH9" s="111"/>
      <c r="CI9" s="111"/>
      <c r="CJ9" s="111"/>
      <c r="CK9" s="111"/>
      <c r="CL9" s="111"/>
      <c r="CM9" s="111"/>
      <c r="CN9" s="111"/>
      <c r="CO9" s="111"/>
      <c r="CP9" s="111"/>
      <c r="CQ9" s="111"/>
      <c r="CR9" s="111"/>
      <c r="CS9" s="211"/>
      <c r="CT9" s="230">
        <v>12.2</v>
      </c>
      <c r="CU9" s="238"/>
      <c r="CV9" s="238"/>
      <c r="CW9" s="238"/>
      <c r="CX9" s="238"/>
      <c r="CY9" s="238"/>
      <c r="CZ9" s="238"/>
      <c r="DA9" s="246"/>
      <c r="DB9" s="230">
        <v>11.6</v>
      </c>
      <c r="DC9" s="238"/>
      <c r="DD9" s="238"/>
      <c r="DE9" s="238"/>
      <c r="DF9" s="238"/>
      <c r="DG9" s="238"/>
      <c r="DH9" s="238"/>
      <c r="DI9" s="246"/>
    </row>
    <row r="10" spans="1:119" ht="18.75" customHeight="1">
      <c r="A10" s="2"/>
      <c r="B10" s="10"/>
      <c r="C10" s="27"/>
      <c r="D10" s="27"/>
      <c r="E10" s="27"/>
      <c r="F10" s="27"/>
      <c r="G10" s="27"/>
      <c r="H10" s="27"/>
      <c r="I10" s="27"/>
      <c r="J10" s="27"/>
      <c r="K10" s="31"/>
      <c r="L10" s="52" t="s">
        <v>189</v>
      </c>
      <c r="M10" s="58"/>
      <c r="N10" s="58"/>
      <c r="O10" s="58"/>
      <c r="P10" s="58"/>
      <c r="Q10" s="63"/>
      <c r="R10" s="72">
        <v>24125</v>
      </c>
      <c r="S10" s="80"/>
      <c r="T10" s="80"/>
      <c r="U10" s="80"/>
      <c r="V10" s="118"/>
      <c r="W10" s="128"/>
      <c r="X10" s="54"/>
      <c r="Y10" s="54"/>
      <c r="Z10" s="54"/>
      <c r="AA10" s="54"/>
      <c r="AB10" s="54"/>
      <c r="AC10" s="54"/>
      <c r="AD10" s="54"/>
      <c r="AE10" s="54"/>
      <c r="AF10" s="54"/>
      <c r="AG10" s="54"/>
      <c r="AH10" s="54"/>
      <c r="AI10" s="54"/>
      <c r="AJ10" s="54"/>
      <c r="AK10" s="54"/>
      <c r="AL10" s="165"/>
      <c r="AM10" s="175" t="s">
        <v>191</v>
      </c>
      <c r="AN10" s="58"/>
      <c r="AO10" s="58"/>
      <c r="AP10" s="58"/>
      <c r="AQ10" s="58"/>
      <c r="AR10" s="58"/>
      <c r="AS10" s="58"/>
      <c r="AT10" s="63"/>
      <c r="AU10" s="182" t="s">
        <v>77</v>
      </c>
      <c r="AV10" s="139"/>
      <c r="AW10" s="139"/>
      <c r="AX10" s="139"/>
      <c r="AY10" s="190" t="s">
        <v>193</v>
      </c>
      <c r="AZ10" s="198"/>
      <c r="BA10" s="198"/>
      <c r="BB10" s="198"/>
      <c r="BC10" s="198"/>
      <c r="BD10" s="198"/>
      <c r="BE10" s="198"/>
      <c r="BF10" s="198"/>
      <c r="BG10" s="198"/>
      <c r="BH10" s="198"/>
      <c r="BI10" s="198"/>
      <c r="BJ10" s="198"/>
      <c r="BK10" s="198"/>
      <c r="BL10" s="198"/>
      <c r="BM10" s="209"/>
      <c r="BN10" s="214">
        <v>146985</v>
      </c>
      <c r="BO10" s="217"/>
      <c r="BP10" s="217"/>
      <c r="BQ10" s="217"/>
      <c r="BR10" s="217"/>
      <c r="BS10" s="217"/>
      <c r="BT10" s="217"/>
      <c r="BU10" s="220"/>
      <c r="BV10" s="214">
        <v>485967</v>
      </c>
      <c r="BW10" s="217"/>
      <c r="BX10" s="217"/>
      <c r="BY10" s="217"/>
      <c r="BZ10" s="217"/>
      <c r="CA10" s="217"/>
      <c r="CB10" s="217"/>
      <c r="CC10" s="220"/>
      <c r="CD10" s="222" t="s">
        <v>194</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196</v>
      </c>
      <c r="M11" s="59"/>
      <c r="N11" s="59"/>
      <c r="O11" s="59"/>
      <c r="P11" s="59"/>
      <c r="Q11" s="64"/>
      <c r="R11" s="98" t="s">
        <v>198</v>
      </c>
      <c r="S11" s="107"/>
      <c r="T11" s="107"/>
      <c r="U11" s="107"/>
      <c r="V11" s="119"/>
      <c r="W11" s="128"/>
      <c r="X11" s="54"/>
      <c r="Y11" s="54"/>
      <c r="Z11" s="54"/>
      <c r="AA11" s="54"/>
      <c r="AB11" s="54"/>
      <c r="AC11" s="54"/>
      <c r="AD11" s="54"/>
      <c r="AE11" s="54"/>
      <c r="AF11" s="54"/>
      <c r="AG11" s="54"/>
      <c r="AH11" s="54"/>
      <c r="AI11" s="54"/>
      <c r="AJ11" s="54"/>
      <c r="AK11" s="54"/>
      <c r="AL11" s="165"/>
      <c r="AM11" s="175" t="s">
        <v>201</v>
      </c>
      <c r="AN11" s="58"/>
      <c r="AO11" s="58"/>
      <c r="AP11" s="58"/>
      <c r="AQ11" s="58"/>
      <c r="AR11" s="58"/>
      <c r="AS11" s="58"/>
      <c r="AT11" s="63"/>
      <c r="AU11" s="182" t="s">
        <v>77</v>
      </c>
      <c r="AV11" s="139"/>
      <c r="AW11" s="139"/>
      <c r="AX11" s="139"/>
      <c r="AY11" s="190" t="s">
        <v>202</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205</v>
      </c>
      <c r="CE11" s="111"/>
      <c r="CF11" s="111"/>
      <c r="CG11" s="111"/>
      <c r="CH11" s="111"/>
      <c r="CI11" s="111"/>
      <c r="CJ11" s="111"/>
      <c r="CK11" s="111"/>
      <c r="CL11" s="111"/>
      <c r="CM11" s="111"/>
      <c r="CN11" s="111"/>
      <c r="CO11" s="111"/>
      <c r="CP11" s="111"/>
      <c r="CQ11" s="111"/>
      <c r="CR11" s="111"/>
      <c r="CS11" s="211"/>
      <c r="CT11" s="232" t="s">
        <v>206</v>
      </c>
      <c r="CU11" s="240"/>
      <c r="CV11" s="240"/>
      <c r="CW11" s="240"/>
      <c r="CX11" s="240"/>
      <c r="CY11" s="240"/>
      <c r="CZ11" s="240"/>
      <c r="DA11" s="248"/>
      <c r="DB11" s="232" t="s">
        <v>206</v>
      </c>
      <c r="DC11" s="240"/>
      <c r="DD11" s="240"/>
      <c r="DE11" s="240"/>
      <c r="DF11" s="240"/>
      <c r="DG11" s="240"/>
      <c r="DH11" s="240"/>
      <c r="DI11" s="248"/>
    </row>
    <row r="12" spans="1:119" ht="18.75" customHeight="1">
      <c r="A12" s="2"/>
      <c r="B12" s="11" t="s">
        <v>66</v>
      </c>
      <c r="C12" s="28"/>
      <c r="D12" s="28"/>
      <c r="E12" s="28"/>
      <c r="F12" s="28"/>
      <c r="G12" s="28"/>
      <c r="H12" s="28"/>
      <c r="I12" s="28"/>
      <c r="J12" s="28"/>
      <c r="K12" s="60"/>
      <c r="L12" s="66" t="s">
        <v>207</v>
      </c>
      <c r="M12" s="75"/>
      <c r="N12" s="75"/>
      <c r="O12" s="75"/>
      <c r="P12" s="75"/>
      <c r="Q12" s="87"/>
      <c r="R12" s="99">
        <v>22144</v>
      </c>
      <c r="S12" s="108"/>
      <c r="T12" s="108"/>
      <c r="U12" s="108"/>
      <c r="V12" s="120"/>
      <c r="W12" s="132" t="s">
        <v>6</v>
      </c>
      <c r="X12" s="139"/>
      <c r="Y12" s="139"/>
      <c r="Z12" s="139"/>
      <c r="AA12" s="139"/>
      <c r="AB12" s="144"/>
      <c r="AC12" s="148" t="s">
        <v>122</v>
      </c>
      <c r="AD12" s="155"/>
      <c r="AE12" s="155"/>
      <c r="AF12" s="155"/>
      <c r="AG12" s="158"/>
      <c r="AH12" s="148" t="s">
        <v>209</v>
      </c>
      <c r="AI12" s="155"/>
      <c r="AJ12" s="155"/>
      <c r="AK12" s="155"/>
      <c r="AL12" s="170"/>
      <c r="AM12" s="175" t="s">
        <v>211</v>
      </c>
      <c r="AN12" s="58"/>
      <c r="AO12" s="58"/>
      <c r="AP12" s="58"/>
      <c r="AQ12" s="58"/>
      <c r="AR12" s="58"/>
      <c r="AS12" s="58"/>
      <c r="AT12" s="63"/>
      <c r="AU12" s="182" t="s">
        <v>187</v>
      </c>
      <c r="AV12" s="139"/>
      <c r="AW12" s="139"/>
      <c r="AX12" s="139"/>
      <c r="AY12" s="190" t="s">
        <v>213</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288037</v>
      </c>
      <c r="BW12" s="217"/>
      <c r="BX12" s="217"/>
      <c r="BY12" s="217"/>
      <c r="BZ12" s="217"/>
      <c r="CA12" s="217"/>
      <c r="CB12" s="217"/>
      <c r="CC12" s="220"/>
      <c r="CD12" s="192" t="s">
        <v>215</v>
      </c>
      <c r="CE12" s="111"/>
      <c r="CF12" s="111"/>
      <c r="CG12" s="111"/>
      <c r="CH12" s="111"/>
      <c r="CI12" s="111"/>
      <c r="CJ12" s="111"/>
      <c r="CK12" s="111"/>
      <c r="CL12" s="111"/>
      <c r="CM12" s="111"/>
      <c r="CN12" s="111"/>
      <c r="CO12" s="111"/>
      <c r="CP12" s="111"/>
      <c r="CQ12" s="111"/>
      <c r="CR12" s="111"/>
      <c r="CS12" s="211"/>
      <c r="CT12" s="232" t="s">
        <v>206</v>
      </c>
      <c r="CU12" s="240"/>
      <c r="CV12" s="240"/>
      <c r="CW12" s="240"/>
      <c r="CX12" s="240"/>
      <c r="CY12" s="240"/>
      <c r="CZ12" s="240"/>
      <c r="DA12" s="248"/>
      <c r="DB12" s="232" t="s">
        <v>206</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216</v>
      </c>
      <c r="N13" s="82"/>
      <c r="O13" s="82"/>
      <c r="P13" s="82"/>
      <c r="Q13" s="88"/>
      <c r="R13" s="100">
        <v>21911</v>
      </c>
      <c r="S13" s="109"/>
      <c r="T13" s="109"/>
      <c r="U13" s="109"/>
      <c r="V13" s="121"/>
      <c r="W13" s="130" t="s">
        <v>218</v>
      </c>
      <c r="X13" s="56"/>
      <c r="Y13" s="56"/>
      <c r="Z13" s="56"/>
      <c r="AA13" s="56"/>
      <c r="AB13" s="25"/>
      <c r="AC13" s="72">
        <v>599</v>
      </c>
      <c r="AD13" s="80"/>
      <c r="AE13" s="80"/>
      <c r="AF13" s="80"/>
      <c r="AG13" s="84"/>
      <c r="AH13" s="72">
        <v>780</v>
      </c>
      <c r="AI13" s="80"/>
      <c r="AJ13" s="80"/>
      <c r="AK13" s="80"/>
      <c r="AL13" s="118"/>
      <c r="AM13" s="175" t="s">
        <v>219</v>
      </c>
      <c r="AN13" s="58"/>
      <c r="AO13" s="58"/>
      <c r="AP13" s="58"/>
      <c r="AQ13" s="58"/>
      <c r="AR13" s="58"/>
      <c r="AS13" s="58"/>
      <c r="AT13" s="63"/>
      <c r="AU13" s="182" t="s">
        <v>187</v>
      </c>
      <c r="AV13" s="139"/>
      <c r="AW13" s="139"/>
      <c r="AX13" s="139"/>
      <c r="AY13" s="190" t="s">
        <v>221</v>
      </c>
      <c r="AZ13" s="198"/>
      <c r="BA13" s="198"/>
      <c r="BB13" s="198"/>
      <c r="BC13" s="198"/>
      <c r="BD13" s="198"/>
      <c r="BE13" s="198"/>
      <c r="BF13" s="198"/>
      <c r="BG13" s="198"/>
      <c r="BH13" s="198"/>
      <c r="BI13" s="198"/>
      <c r="BJ13" s="198"/>
      <c r="BK13" s="198"/>
      <c r="BL13" s="198"/>
      <c r="BM13" s="209"/>
      <c r="BN13" s="214">
        <v>284295</v>
      </c>
      <c r="BO13" s="217"/>
      <c r="BP13" s="217"/>
      <c r="BQ13" s="217"/>
      <c r="BR13" s="217"/>
      <c r="BS13" s="217"/>
      <c r="BT13" s="217"/>
      <c r="BU13" s="220"/>
      <c r="BV13" s="214">
        <v>245133</v>
      </c>
      <c r="BW13" s="217"/>
      <c r="BX13" s="217"/>
      <c r="BY13" s="217"/>
      <c r="BZ13" s="217"/>
      <c r="CA13" s="217"/>
      <c r="CB13" s="217"/>
      <c r="CC13" s="220"/>
      <c r="CD13" s="192" t="s">
        <v>223</v>
      </c>
      <c r="CE13" s="111"/>
      <c r="CF13" s="111"/>
      <c r="CG13" s="111"/>
      <c r="CH13" s="111"/>
      <c r="CI13" s="111"/>
      <c r="CJ13" s="111"/>
      <c r="CK13" s="111"/>
      <c r="CL13" s="111"/>
      <c r="CM13" s="111"/>
      <c r="CN13" s="111"/>
      <c r="CO13" s="111"/>
      <c r="CP13" s="111"/>
      <c r="CQ13" s="111"/>
      <c r="CR13" s="111"/>
      <c r="CS13" s="211"/>
      <c r="CT13" s="230">
        <v>8.4</v>
      </c>
      <c r="CU13" s="238"/>
      <c r="CV13" s="238"/>
      <c r="CW13" s="238"/>
      <c r="CX13" s="238"/>
      <c r="CY13" s="238"/>
      <c r="CZ13" s="238"/>
      <c r="DA13" s="246"/>
      <c r="DB13" s="230">
        <v>8.5</v>
      </c>
      <c r="DC13" s="238"/>
      <c r="DD13" s="238"/>
      <c r="DE13" s="238"/>
      <c r="DF13" s="238"/>
      <c r="DG13" s="238"/>
      <c r="DH13" s="238"/>
      <c r="DI13" s="246"/>
    </row>
    <row r="14" spans="1:119" ht="18.75" customHeight="1">
      <c r="A14" s="2"/>
      <c r="B14" s="12"/>
      <c r="C14" s="29"/>
      <c r="D14" s="29"/>
      <c r="E14" s="29"/>
      <c r="F14" s="29"/>
      <c r="G14" s="29"/>
      <c r="H14" s="29"/>
      <c r="I14" s="29"/>
      <c r="J14" s="29"/>
      <c r="K14" s="61"/>
      <c r="L14" s="68" t="s">
        <v>224</v>
      </c>
      <c r="M14" s="77"/>
      <c r="N14" s="77"/>
      <c r="O14" s="77"/>
      <c r="P14" s="77"/>
      <c r="Q14" s="89"/>
      <c r="R14" s="100">
        <v>22581</v>
      </c>
      <c r="S14" s="109"/>
      <c r="T14" s="109"/>
      <c r="U14" s="109"/>
      <c r="V14" s="121"/>
      <c r="W14" s="129"/>
      <c r="X14" s="57"/>
      <c r="Y14" s="57"/>
      <c r="Z14" s="57"/>
      <c r="AA14" s="57"/>
      <c r="AB14" s="24"/>
      <c r="AC14" s="149">
        <v>5.4</v>
      </c>
      <c r="AD14" s="156"/>
      <c r="AE14" s="156"/>
      <c r="AF14" s="156"/>
      <c r="AG14" s="159"/>
      <c r="AH14" s="149">
        <v>6.3</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228</v>
      </c>
      <c r="CE14" s="200"/>
      <c r="CF14" s="200"/>
      <c r="CG14" s="200"/>
      <c r="CH14" s="200"/>
      <c r="CI14" s="200"/>
      <c r="CJ14" s="200"/>
      <c r="CK14" s="200"/>
      <c r="CL14" s="200"/>
      <c r="CM14" s="200"/>
      <c r="CN14" s="200"/>
      <c r="CO14" s="200"/>
      <c r="CP14" s="200"/>
      <c r="CQ14" s="200"/>
      <c r="CR14" s="200"/>
      <c r="CS14" s="212"/>
      <c r="CT14" s="234">
        <v>58</v>
      </c>
      <c r="CU14" s="242"/>
      <c r="CV14" s="242"/>
      <c r="CW14" s="242"/>
      <c r="CX14" s="242"/>
      <c r="CY14" s="242"/>
      <c r="CZ14" s="242"/>
      <c r="DA14" s="250"/>
      <c r="DB14" s="234">
        <v>79.8</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216</v>
      </c>
      <c r="N15" s="82"/>
      <c r="O15" s="82"/>
      <c r="P15" s="82"/>
      <c r="Q15" s="88"/>
      <c r="R15" s="100">
        <v>22308</v>
      </c>
      <c r="S15" s="109"/>
      <c r="T15" s="109"/>
      <c r="U15" s="109"/>
      <c r="V15" s="121"/>
      <c r="W15" s="130" t="s">
        <v>8</v>
      </c>
      <c r="X15" s="56"/>
      <c r="Y15" s="56"/>
      <c r="Z15" s="56"/>
      <c r="AA15" s="56"/>
      <c r="AB15" s="25"/>
      <c r="AC15" s="72">
        <v>3818</v>
      </c>
      <c r="AD15" s="80"/>
      <c r="AE15" s="80"/>
      <c r="AF15" s="80"/>
      <c r="AG15" s="84"/>
      <c r="AH15" s="72">
        <v>4424</v>
      </c>
      <c r="AI15" s="80"/>
      <c r="AJ15" s="80"/>
      <c r="AK15" s="80"/>
      <c r="AL15" s="118"/>
      <c r="AM15" s="175"/>
      <c r="AN15" s="58"/>
      <c r="AO15" s="58"/>
      <c r="AP15" s="58"/>
      <c r="AQ15" s="58"/>
      <c r="AR15" s="58"/>
      <c r="AS15" s="58"/>
      <c r="AT15" s="63"/>
      <c r="AU15" s="182"/>
      <c r="AV15" s="139"/>
      <c r="AW15" s="139"/>
      <c r="AX15" s="139"/>
      <c r="AY15" s="189" t="s">
        <v>231</v>
      </c>
      <c r="AZ15" s="197"/>
      <c r="BA15" s="197"/>
      <c r="BB15" s="197"/>
      <c r="BC15" s="197"/>
      <c r="BD15" s="197"/>
      <c r="BE15" s="197"/>
      <c r="BF15" s="197"/>
      <c r="BG15" s="197"/>
      <c r="BH15" s="197"/>
      <c r="BI15" s="197"/>
      <c r="BJ15" s="197"/>
      <c r="BK15" s="197"/>
      <c r="BL15" s="197"/>
      <c r="BM15" s="208"/>
      <c r="BN15" s="213">
        <v>2554146</v>
      </c>
      <c r="BO15" s="216"/>
      <c r="BP15" s="216"/>
      <c r="BQ15" s="216"/>
      <c r="BR15" s="216"/>
      <c r="BS15" s="216"/>
      <c r="BT15" s="216"/>
      <c r="BU15" s="219"/>
      <c r="BV15" s="213">
        <v>2696998</v>
      </c>
      <c r="BW15" s="216"/>
      <c r="BX15" s="216"/>
      <c r="BY15" s="216"/>
      <c r="BZ15" s="216"/>
      <c r="CA15" s="216"/>
      <c r="CB15" s="216"/>
      <c r="CC15" s="219"/>
      <c r="CD15" s="222" t="s">
        <v>217</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49</v>
      </c>
      <c r="M16" s="78"/>
      <c r="N16" s="78"/>
      <c r="O16" s="78"/>
      <c r="P16" s="78"/>
      <c r="Q16" s="90"/>
      <c r="R16" s="101" t="s">
        <v>234</v>
      </c>
      <c r="S16" s="110"/>
      <c r="T16" s="110"/>
      <c r="U16" s="110"/>
      <c r="V16" s="122"/>
      <c r="W16" s="129"/>
      <c r="X16" s="57"/>
      <c r="Y16" s="57"/>
      <c r="Z16" s="57"/>
      <c r="AA16" s="57"/>
      <c r="AB16" s="24"/>
      <c r="AC16" s="149">
        <v>34.5</v>
      </c>
      <c r="AD16" s="156"/>
      <c r="AE16" s="156"/>
      <c r="AF16" s="156"/>
      <c r="AG16" s="159"/>
      <c r="AH16" s="149">
        <v>35.700000000000003</v>
      </c>
      <c r="AI16" s="156"/>
      <c r="AJ16" s="156"/>
      <c r="AK16" s="156"/>
      <c r="AL16" s="171"/>
      <c r="AM16" s="175"/>
      <c r="AN16" s="58"/>
      <c r="AO16" s="58"/>
      <c r="AP16" s="58"/>
      <c r="AQ16" s="58"/>
      <c r="AR16" s="58"/>
      <c r="AS16" s="58"/>
      <c r="AT16" s="63"/>
      <c r="AU16" s="182"/>
      <c r="AV16" s="139"/>
      <c r="AW16" s="139"/>
      <c r="AX16" s="139"/>
      <c r="AY16" s="190" t="s">
        <v>119</v>
      </c>
      <c r="AZ16" s="198"/>
      <c r="BA16" s="198"/>
      <c r="BB16" s="198"/>
      <c r="BC16" s="198"/>
      <c r="BD16" s="198"/>
      <c r="BE16" s="198"/>
      <c r="BF16" s="198"/>
      <c r="BG16" s="198"/>
      <c r="BH16" s="198"/>
      <c r="BI16" s="198"/>
      <c r="BJ16" s="198"/>
      <c r="BK16" s="198"/>
      <c r="BL16" s="198"/>
      <c r="BM16" s="209"/>
      <c r="BN16" s="214">
        <v>6379238</v>
      </c>
      <c r="BO16" s="217"/>
      <c r="BP16" s="217"/>
      <c r="BQ16" s="217"/>
      <c r="BR16" s="217"/>
      <c r="BS16" s="217"/>
      <c r="BT16" s="217"/>
      <c r="BU16" s="220"/>
      <c r="BV16" s="214">
        <v>6145360</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112</v>
      </c>
      <c r="N17" s="83"/>
      <c r="O17" s="83"/>
      <c r="P17" s="83"/>
      <c r="Q17" s="91"/>
      <c r="R17" s="101" t="s">
        <v>236</v>
      </c>
      <c r="S17" s="110"/>
      <c r="T17" s="110"/>
      <c r="U17" s="110"/>
      <c r="V17" s="122"/>
      <c r="W17" s="130" t="s">
        <v>104</v>
      </c>
      <c r="X17" s="56"/>
      <c r="Y17" s="56"/>
      <c r="Z17" s="56"/>
      <c r="AA17" s="56"/>
      <c r="AB17" s="25"/>
      <c r="AC17" s="72">
        <v>6654</v>
      </c>
      <c r="AD17" s="80"/>
      <c r="AE17" s="80"/>
      <c r="AF17" s="80"/>
      <c r="AG17" s="84"/>
      <c r="AH17" s="72">
        <v>7199</v>
      </c>
      <c r="AI17" s="80"/>
      <c r="AJ17" s="80"/>
      <c r="AK17" s="80"/>
      <c r="AL17" s="118"/>
      <c r="AM17" s="175"/>
      <c r="AN17" s="58"/>
      <c r="AO17" s="58"/>
      <c r="AP17" s="58"/>
      <c r="AQ17" s="58"/>
      <c r="AR17" s="58"/>
      <c r="AS17" s="58"/>
      <c r="AT17" s="63"/>
      <c r="AU17" s="182"/>
      <c r="AV17" s="139"/>
      <c r="AW17" s="139"/>
      <c r="AX17" s="139"/>
      <c r="AY17" s="190" t="s">
        <v>238</v>
      </c>
      <c r="AZ17" s="198"/>
      <c r="BA17" s="198"/>
      <c r="BB17" s="198"/>
      <c r="BC17" s="198"/>
      <c r="BD17" s="198"/>
      <c r="BE17" s="198"/>
      <c r="BF17" s="198"/>
      <c r="BG17" s="198"/>
      <c r="BH17" s="198"/>
      <c r="BI17" s="198"/>
      <c r="BJ17" s="198"/>
      <c r="BK17" s="198"/>
      <c r="BL17" s="198"/>
      <c r="BM17" s="209"/>
      <c r="BN17" s="214">
        <v>3168556</v>
      </c>
      <c r="BO17" s="217"/>
      <c r="BP17" s="217"/>
      <c r="BQ17" s="217"/>
      <c r="BR17" s="217"/>
      <c r="BS17" s="217"/>
      <c r="BT17" s="217"/>
      <c r="BU17" s="220"/>
      <c r="BV17" s="214">
        <v>3361241</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239</v>
      </c>
      <c r="C18" s="31"/>
      <c r="D18" s="31"/>
      <c r="E18" s="49"/>
      <c r="F18" s="49"/>
      <c r="G18" s="49"/>
      <c r="H18" s="49"/>
      <c r="I18" s="49"/>
      <c r="J18" s="49"/>
      <c r="K18" s="49"/>
      <c r="L18" s="70">
        <v>253.88</v>
      </c>
      <c r="M18" s="70"/>
      <c r="N18" s="70"/>
      <c r="O18" s="70"/>
      <c r="P18" s="70"/>
      <c r="Q18" s="70"/>
      <c r="R18" s="102"/>
      <c r="S18" s="102"/>
      <c r="T18" s="102"/>
      <c r="U18" s="102"/>
      <c r="V18" s="123"/>
      <c r="W18" s="131"/>
      <c r="X18" s="138"/>
      <c r="Y18" s="138"/>
      <c r="Z18" s="138"/>
      <c r="AA18" s="138"/>
      <c r="AB18" s="26"/>
      <c r="AC18" s="150">
        <v>60.1</v>
      </c>
      <c r="AD18" s="157"/>
      <c r="AE18" s="157"/>
      <c r="AF18" s="157"/>
      <c r="AG18" s="160"/>
      <c r="AH18" s="150">
        <v>58</v>
      </c>
      <c r="AI18" s="157"/>
      <c r="AJ18" s="157"/>
      <c r="AK18" s="157"/>
      <c r="AL18" s="172"/>
      <c r="AM18" s="175"/>
      <c r="AN18" s="58"/>
      <c r="AO18" s="58"/>
      <c r="AP18" s="58"/>
      <c r="AQ18" s="58"/>
      <c r="AR18" s="58"/>
      <c r="AS18" s="58"/>
      <c r="AT18" s="63"/>
      <c r="AU18" s="182"/>
      <c r="AV18" s="139"/>
      <c r="AW18" s="139"/>
      <c r="AX18" s="139"/>
      <c r="AY18" s="190" t="s">
        <v>241</v>
      </c>
      <c r="AZ18" s="198"/>
      <c r="BA18" s="198"/>
      <c r="BB18" s="198"/>
      <c r="BC18" s="198"/>
      <c r="BD18" s="198"/>
      <c r="BE18" s="198"/>
      <c r="BF18" s="198"/>
      <c r="BG18" s="198"/>
      <c r="BH18" s="198"/>
      <c r="BI18" s="198"/>
      <c r="BJ18" s="198"/>
      <c r="BK18" s="198"/>
      <c r="BL18" s="198"/>
      <c r="BM18" s="209"/>
      <c r="BN18" s="214">
        <v>6511616</v>
      </c>
      <c r="BO18" s="217"/>
      <c r="BP18" s="217"/>
      <c r="BQ18" s="217"/>
      <c r="BR18" s="217"/>
      <c r="BS18" s="217"/>
      <c r="BT18" s="217"/>
      <c r="BU18" s="220"/>
      <c r="BV18" s="214">
        <v>6583273</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73</v>
      </c>
      <c r="C19" s="31"/>
      <c r="D19" s="31"/>
      <c r="E19" s="49"/>
      <c r="F19" s="49"/>
      <c r="G19" s="49"/>
      <c r="H19" s="49"/>
      <c r="I19" s="49"/>
      <c r="J19" s="49"/>
      <c r="K19" s="49"/>
      <c r="L19" s="71">
        <v>87</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225</v>
      </c>
      <c r="AZ19" s="198"/>
      <c r="BA19" s="198"/>
      <c r="BB19" s="198"/>
      <c r="BC19" s="198"/>
      <c r="BD19" s="198"/>
      <c r="BE19" s="198"/>
      <c r="BF19" s="198"/>
      <c r="BG19" s="198"/>
      <c r="BH19" s="198"/>
      <c r="BI19" s="198"/>
      <c r="BJ19" s="198"/>
      <c r="BK19" s="198"/>
      <c r="BL19" s="198"/>
      <c r="BM19" s="209"/>
      <c r="BN19" s="214">
        <v>9659000</v>
      </c>
      <c r="BO19" s="217"/>
      <c r="BP19" s="217"/>
      <c r="BQ19" s="217"/>
      <c r="BR19" s="217"/>
      <c r="BS19" s="217"/>
      <c r="BT19" s="217"/>
      <c r="BU19" s="220"/>
      <c r="BV19" s="214">
        <v>9612492</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242</v>
      </c>
      <c r="C20" s="31"/>
      <c r="D20" s="31"/>
      <c r="E20" s="49"/>
      <c r="F20" s="49"/>
      <c r="G20" s="49"/>
      <c r="H20" s="49"/>
      <c r="I20" s="49"/>
      <c r="J20" s="49"/>
      <c r="K20" s="49"/>
      <c r="L20" s="71">
        <v>7524</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244</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246</v>
      </c>
      <c r="C22" s="33"/>
      <c r="D22" s="41"/>
      <c r="E22" s="50" t="s">
        <v>6</v>
      </c>
      <c r="F22" s="56"/>
      <c r="G22" s="56"/>
      <c r="H22" s="56"/>
      <c r="I22" s="56"/>
      <c r="J22" s="56"/>
      <c r="K22" s="25"/>
      <c r="L22" s="50" t="s">
        <v>248</v>
      </c>
      <c r="M22" s="56"/>
      <c r="N22" s="56"/>
      <c r="O22" s="56"/>
      <c r="P22" s="25"/>
      <c r="Q22" s="92" t="s">
        <v>249</v>
      </c>
      <c r="R22" s="104"/>
      <c r="S22" s="104"/>
      <c r="T22" s="104"/>
      <c r="U22" s="104"/>
      <c r="V22" s="125"/>
      <c r="W22" s="133" t="s">
        <v>251</v>
      </c>
      <c r="X22" s="33"/>
      <c r="Y22" s="41"/>
      <c r="Z22" s="50" t="s">
        <v>6</v>
      </c>
      <c r="AA22" s="56"/>
      <c r="AB22" s="56"/>
      <c r="AC22" s="56"/>
      <c r="AD22" s="56"/>
      <c r="AE22" s="56"/>
      <c r="AF22" s="56"/>
      <c r="AG22" s="25"/>
      <c r="AH22" s="163" t="s">
        <v>186</v>
      </c>
      <c r="AI22" s="56"/>
      <c r="AJ22" s="56"/>
      <c r="AK22" s="56"/>
      <c r="AL22" s="25"/>
      <c r="AM22" s="163" t="s">
        <v>252</v>
      </c>
      <c r="AN22" s="178"/>
      <c r="AO22" s="178"/>
      <c r="AP22" s="178"/>
      <c r="AQ22" s="178"/>
      <c r="AR22" s="180"/>
      <c r="AS22" s="92" t="s">
        <v>249</v>
      </c>
      <c r="AT22" s="104"/>
      <c r="AU22" s="104"/>
      <c r="AV22" s="104"/>
      <c r="AW22" s="104"/>
      <c r="AX22" s="187"/>
      <c r="AY22" s="189" t="s">
        <v>253</v>
      </c>
      <c r="AZ22" s="197"/>
      <c r="BA22" s="197"/>
      <c r="BB22" s="197"/>
      <c r="BC22" s="197"/>
      <c r="BD22" s="197"/>
      <c r="BE22" s="197"/>
      <c r="BF22" s="197"/>
      <c r="BG22" s="197"/>
      <c r="BH22" s="197"/>
      <c r="BI22" s="197"/>
      <c r="BJ22" s="197"/>
      <c r="BK22" s="197"/>
      <c r="BL22" s="197"/>
      <c r="BM22" s="208"/>
      <c r="BN22" s="213">
        <v>12552658</v>
      </c>
      <c r="BO22" s="216"/>
      <c r="BP22" s="216"/>
      <c r="BQ22" s="216"/>
      <c r="BR22" s="216"/>
      <c r="BS22" s="216"/>
      <c r="BT22" s="216"/>
      <c r="BU22" s="219"/>
      <c r="BV22" s="213">
        <v>12588359</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256</v>
      </c>
      <c r="AZ23" s="198"/>
      <c r="BA23" s="198"/>
      <c r="BB23" s="198"/>
      <c r="BC23" s="198"/>
      <c r="BD23" s="198"/>
      <c r="BE23" s="198"/>
      <c r="BF23" s="198"/>
      <c r="BG23" s="198"/>
      <c r="BH23" s="198"/>
      <c r="BI23" s="198"/>
      <c r="BJ23" s="198"/>
      <c r="BK23" s="198"/>
      <c r="BL23" s="198"/>
      <c r="BM23" s="209"/>
      <c r="BN23" s="214">
        <v>9980666</v>
      </c>
      <c r="BO23" s="217"/>
      <c r="BP23" s="217"/>
      <c r="BQ23" s="217"/>
      <c r="BR23" s="217"/>
      <c r="BS23" s="217"/>
      <c r="BT23" s="217"/>
      <c r="BU23" s="220"/>
      <c r="BV23" s="214">
        <v>10135576</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257</v>
      </c>
      <c r="F24" s="58"/>
      <c r="G24" s="58"/>
      <c r="H24" s="58"/>
      <c r="I24" s="58"/>
      <c r="J24" s="58"/>
      <c r="K24" s="63"/>
      <c r="L24" s="72">
        <v>1</v>
      </c>
      <c r="M24" s="80"/>
      <c r="N24" s="80"/>
      <c r="O24" s="80"/>
      <c r="P24" s="84"/>
      <c r="Q24" s="72">
        <v>8500</v>
      </c>
      <c r="R24" s="80"/>
      <c r="S24" s="80"/>
      <c r="T24" s="80"/>
      <c r="U24" s="80"/>
      <c r="V24" s="84"/>
      <c r="W24" s="134"/>
      <c r="X24" s="34"/>
      <c r="Y24" s="42"/>
      <c r="Z24" s="52" t="s">
        <v>259</v>
      </c>
      <c r="AA24" s="58"/>
      <c r="AB24" s="58"/>
      <c r="AC24" s="58"/>
      <c r="AD24" s="58"/>
      <c r="AE24" s="58"/>
      <c r="AF24" s="58"/>
      <c r="AG24" s="63"/>
      <c r="AH24" s="72">
        <v>224</v>
      </c>
      <c r="AI24" s="80"/>
      <c r="AJ24" s="80"/>
      <c r="AK24" s="80"/>
      <c r="AL24" s="84"/>
      <c r="AM24" s="72">
        <v>723296</v>
      </c>
      <c r="AN24" s="80"/>
      <c r="AO24" s="80"/>
      <c r="AP24" s="80"/>
      <c r="AQ24" s="80"/>
      <c r="AR24" s="84"/>
      <c r="AS24" s="72">
        <v>3229</v>
      </c>
      <c r="AT24" s="80"/>
      <c r="AU24" s="80"/>
      <c r="AV24" s="80"/>
      <c r="AW24" s="80"/>
      <c r="AX24" s="118"/>
      <c r="AY24" s="191" t="s">
        <v>260</v>
      </c>
      <c r="AZ24" s="199"/>
      <c r="BA24" s="199"/>
      <c r="BB24" s="199"/>
      <c r="BC24" s="199"/>
      <c r="BD24" s="199"/>
      <c r="BE24" s="199"/>
      <c r="BF24" s="199"/>
      <c r="BG24" s="199"/>
      <c r="BH24" s="199"/>
      <c r="BI24" s="199"/>
      <c r="BJ24" s="199"/>
      <c r="BK24" s="199"/>
      <c r="BL24" s="199"/>
      <c r="BM24" s="210"/>
      <c r="BN24" s="214">
        <v>7811264</v>
      </c>
      <c r="BO24" s="217"/>
      <c r="BP24" s="217"/>
      <c r="BQ24" s="217"/>
      <c r="BR24" s="217"/>
      <c r="BS24" s="217"/>
      <c r="BT24" s="217"/>
      <c r="BU24" s="220"/>
      <c r="BV24" s="214">
        <v>7791720</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233</v>
      </c>
      <c r="F25" s="58"/>
      <c r="G25" s="58"/>
      <c r="H25" s="58"/>
      <c r="I25" s="58"/>
      <c r="J25" s="58"/>
      <c r="K25" s="63"/>
      <c r="L25" s="72">
        <v>1</v>
      </c>
      <c r="M25" s="80"/>
      <c r="N25" s="80"/>
      <c r="O25" s="80"/>
      <c r="P25" s="84"/>
      <c r="Q25" s="72">
        <v>7100</v>
      </c>
      <c r="R25" s="80"/>
      <c r="S25" s="80"/>
      <c r="T25" s="80"/>
      <c r="U25" s="80"/>
      <c r="V25" s="84"/>
      <c r="W25" s="134"/>
      <c r="X25" s="34"/>
      <c r="Y25" s="42"/>
      <c r="Z25" s="52" t="s">
        <v>262</v>
      </c>
      <c r="AA25" s="58"/>
      <c r="AB25" s="58"/>
      <c r="AC25" s="58"/>
      <c r="AD25" s="58"/>
      <c r="AE25" s="58"/>
      <c r="AF25" s="58"/>
      <c r="AG25" s="63"/>
      <c r="AH25" s="72">
        <v>37</v>
      </c>
      <c r="AI25" s="80"/>
      <c r="AJ25" s="80"/>
      <c r="AK25" s="80"/>
      <c r="AL25" s="84"/>
      <c r="AM25" s="72">
        <v>118252</v>
      </c>
      <c r="AN25" s="80"/>
      <c r="AO25" s="80"/>
      <c r="AP25" s="80"/>
      <c r="AQ25" s="80"/>
      <c r="AR25" s="84"/>
      <c r="AS25" s="72">
        <v>3196</v>
      </c>
      <c r="AT25" s="80"/>
      <c r="AU25" s="80"/>
      <c r="AV25" s="80"/>
      <c r="AW25" s="80"/>
      <c r="AX25" s="118"/>
      <c r="AY25" s="189" t="s">
        <v>40</v>
      </c>
      <c r="AZ25" s="197"/>
      <c r="BA25" s="197"/>
      <c r="BB25" s="197"/>
      <c r="BC25" s="197"/>
      <c r="BD25" s="197"/>
      <c r="BE25" s="197"/>
      <c r="BF25" s="197"/>
      <c r="BG25" s="197"/>
      <c r="BH25" s="197"/>
      <c r="BI25" s="197"/>
      <c r="BJ25" s="197"/>
      <c r="BK25" s="197"/>
      <c r="BL25" s="197"/>
      <c r="BM25" s="208"/>
      <c r="BN25" s="213">
        <v>532500</v>
      </c>
      <c r="BO25" s="216"/>
      <c r="BP25" s="216"/>
      <c r="BQ25" s="216"/>
      <c r="BR25" s="216"/>
      <c r="BS25" s="216"/>
      <c r="BT25" s="216"/>
      <c r="BU25" s="219"/>
      <c r="BV25" s="213">
        <v>606055</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263</v>
      </c>
      <c r="F26" s="58"/>
      <c r="G26" s="58"/>
      <c r="H26" s="58"/>
      <c r="I26" s="58"/>
      <c r="J26" s="58"/>
      <c r="K26" s="63"/>
      <c r="L26" s="72">
        <v>1</v>
      </c>
      <c r="M26" s="80"/>
      <c r="N26" s="80"/>
      <c r="O26" s="80"/>
      <c r="P26" s="84"/>
      <c r="Q26" s="72">
        <v>6050</v>
      </c>
      <c r="R26" s="80"/>
      <c r="S26" s="80"/>
      <c r="T26" s="80"/>
      <c r="U26" s="80"/>
      <c r="V26" s="84"/>
      <c r="W26" s="134"/>
      <c r="X26" s="34"/>
      <c r="Y26" s="42"/>
      <c r="Z26" s="52" t="s">
        <v>264</v>
      </c>
      <c r="AA26" s="143"/>
      <c r="AB26" s="143"/>
      <c r="AC26" s="143"/>
      <c r="AD26" s="143"/>
      <c r="AE26" s="143"/>
      <c r="AF26" s="143"/>
      <c r="AG26" s="161"/>
      <c r="AH26" s="72">
        <v>19</v>
      </c>
      <c r="AI26" s="80"/>
      <c r="AJ26" s="80"/>
      <c r="AK26" s="80"/>
      <c r="AL26" s="84"/>
      <c r="AM26" s="72">
        <v>60135</v>
      </c>
      <c r="AN26" s="80"/>
      <c r="AO26" s="80"/>
      <c r="AP26" s="80"/>
      <c r="AQ26" s="80"/>
      <c r="AR26" s="84"/>
      <c r="AS26" s="72">
        <v>3165</v>
      </c>
      <c r="AT26" s="80"/>
      <c r="AU26" s="80"/>
      <c r="AV26" s="80"/>
      <c r="AW26" s="80"/>
      <c r="AX26" s="118"/>
      <c r="AY26" s="192" t="s">
        <v>265</v>
      </c>
      <c r="AZ26" s="111"/>
      <c r="BA26" s="111"/>
      <c r="BB26" s="111"/>
      <c r="BC26" s="111"/>
      <c r="BD26" s="111"/>
      <c r="BE26" s="111"/>
      <c r="BF26" s="111"/>
      <c r="BG26" s="111"/>
      <c r="BH26" s="111"/>
      <c r="BI26" s="111"/>
      <c r="BJ26" s="111"/>
      <c r="BK26" s="111"/>
      <c r="BL26" s="111"/>
      <c r="BM26" s="211"/>
      <c r="BN26" s="214" t="s">
        <v>206</v>
      </c>
      <c r="BO26" s="217"/>
      <c r="BP26" s="217"/>
      <c r="BQ26" s="217"/>
      <c r="BR26" s="217"/>
      <c r="BS26" s="217"/>
      <c r="BT26" s="217"/>
      <c r="BU26" s="220"/>
      <c r="BV26" s="214" t="s">
        <v>206</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266</v>
      </c>
      <c r="F27" s="58"/>
      <c r="G27" s="58"/>
      <c r="H27" s="58"/>
      <c r="I27" s="58"/>
      <c r="J27" s="58"/>
      <c r="K27" s="63"/>
      <c r="L27" s="72">
        <v>1</v>
      </c>
      <c r="M27" s="80"/>
      <c r="N27" s="80"/>
      <c r="O27" s="80"/>
      <c r="P27" s="84"/>
      <c r="Q27" s="72">
        <v>4400</v>
      </c>
      <c r="R27" s="80"/>
      <c r="S27" s="80"/>
      <c r="T27" s="80"/>
      <c r="U27" s="80"/>
      <c r="V27" s="84"/>
      <c r="W27" s="134"/>
      <c r="X27" s="34"/>
      <c r="Y27" s="42"/>
      <c r="Z27" s="52" t="s">
        <v>267</v>
      </c>
      <c r="AA27" s="58"/>
      <c r="AB27" s="58"/>
      <c r="AC27" s="58"/>
      <c r="AD27" s="58"/>
      <c r="AE27" s="58"/>
      <c r="AF27" s="58"/>
      <c r="AG27" s="63"/>
      <c r="AH27" s="72">
        <v>6</v>
      </c>
      <c r="AI27" s="80"/>
      <c r="AJ27" s="80"/>
      <c r="AK27" s="80"/>
      <c r="AL27" s="84"/>
      <c r="AM27" s="72">
        <v>22118</v>
      </c>
      <c r="AN27" s="80"/>
      <c r="AO27" s="80"/>
      <c r="AP27" s="80"/>
      <c r="AQ27" s="80"/>
      <c r="AR27" s="84"/>
      <c r="AS27" s="72">
        <v>3686</v>
      </c>
      <c r="AT27" s="80"/>
      <c r="AU27" s="80"/>
      <c r="AV27" s="80"/>
      <c r="AW27" s="80"/>
      <c r="AX27" s="118"/>
      <c r="AY27" s="193" t="s">
        <v>271</v>
      </c>
      <c r="AZ27" s="200"/>
      <c r="BA27" s="200"/>
      <c r="BB27" s="200"/>
      <c r="BC27" s="200"/>
      <c r="BD27" s="200"/>
      <c r="BE27" s="200"/>
      <c r="BF27" s="200"/>
      <c r="BG27" s="200"/>
      <c r="BH27" s="200"/>
      <c r="BI27" s="200"/>
      <c r="BJ27" s="200"/>
      <c r="BK27" s="200"/>
      <c r="BL27" s="200"/>
      <c r="BM27" s="212"/>
      <c r="BN27" s="215">
        <v>88000</v>
      </c>
      <c r="BO27" s="218"/>
      <c r="BP27" s="218"/>
      <c r="BQ27" s="218"/>
      <c r="BR27" s="218"/>
      <c r="BS27" s="218"/>
      <c r="BT27" s="218"/>
      <c r="BU27" s="221"/>
      <c r="BV27" s="215">
        <v>171383</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272</v>
      </c>
      <c r="F28" s="58"/>
      <c r="G28" s="58"/>
      <c r="H28" s="58"/>
      <c r="I28" s="58"/>
      <c r="J28" s="58"/>
      <c r="K28" s="63"/>
      <c r="L28" s="72">
        <v>1</v>
      </c>
      <c r="M28" s="80"/>
      <c r="N28" s="80"/>
      <c r="O28" s="80"/>
      <c r="P28" s="84"/>
      <c r="Q28" s="72">
        <v>3700</v>
      </c>
      <c r="R28" s="80"/>
      <c r="S28" s="80"/>
      <c r="T28" s="80"/>
      <c r="U28" s="80"/>
      <c r="V28" s="84"/>
      <c r="W28" s="134"/>
      <c r="X28" s="34"/>
      <c r="Y28" s="42"/>
      <c r="Z28" s="52" t="s">
        <v>38</v>
      </c>
      <c r="AA28" s="58"/>
      <c r="AB28" s="58"/>
      <c r="AC28" s="58"/>
      <c r="AD28" s="58"/>
      <c r="AE28" s="58"/>
      <c r="AF28" s="58"/>
      <c r="AG28" s="63"/>
      <c r="AH28" s="72" t="s">
        <v>206</v>
      </c>
      <c r="AI28" s="80"/>
      <c r="AJ28" s="80"/>
      <c r="AK28" s="80"/>
      <c r="AL28" s="84"/>
      <c r="AM28" s="72" t="s">
        <v>206</v>
      </c>
      <c r="AN28" s="80"/>
      <c r="AO28" s="80"/>
      <c r="AP28" s="80"/>
      <c r="AQ28" s="80"/>
      <c r="AR28" s="84"/>
      <c r="AS28" s="72" t="s">
        <v>206</v>
      </c>
      <c r="AT28" s="80"/>
      <c r="AU28" s="80"/>
      <c r="AV28" s="80"/>
      <c r="AW28" s="80"/>
      <c r="AX28" s="118"/>
      <c r="AY28" s="194" t="s">
        <v>273</v>
      </c>
      <c r="AZ28" s="201"/>
      <c r="BA28" s="201"/>
      <c r="BB28" s="204"/>
      <c r="BC28" s="189" t="s">
        <v>111</v>
      </c>
      <c r="BD28" s="197"/>
      <c r="BE28" s="197"/>
      <c r="BF28" s="197"/>
      <c r="BG28" s="197"/>
      <c r="BH28" s="197"/>
      <c r="BI28" s="197"/>
      <c r="BJ28" s="197"/>
      <c r="BK28" s="197"/>
      <c r="BL28" s="197"/>
      <c r="BM28" s="208"/>
      <c r="BN28" s="213">
        <v>1766583</v>
      </c>
      <c r="BO28" s="216"/>
      <c r="BP28" s="216"/>
      <c r="BQ28" s="216"/>
      <c r="BR28" s="216"/>
      <c r="BS28" s="216"/>
      <c r="BT28" s="216"/>
      <c r="BU28" s="219"/>
      <c r="BV28" s="213">
        <v>1619598</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276</v>
      </c>
      <c r="F29" s="58"/>
      <c r="G29" s="58"/>
      <c r="H29" s="58"/>
      <c r="I29" s="58"/>
      <c r="J29" s="58"/>
      <c r="K29" s="63"/>
      <c r="L29" s="72">
        <v>14</v>
      </c>
      <c r="M29" s="80"/>
      <c r="N29" s="80"/>
      <c r="O29" s="80"/>
      <c r="P29" s="84"/>
      <c r="Q29" s="72">
        <v>3500</v>
      </c>
      <c r="R29" s="80"/>
      <c r="S29" s="80"/>
      <c r="T29" s="80"/>
      <c r="U29" s="80"/>
      <c r="V29" s="84"/>
      <c r="W29" s="135"/>
      <c r="X29" s="140"/>
      <c r="Y29" s="142"/>
      <c r="Z29" s="52" t="s">
        <v>278</v>
      </c>
      <c r="AA29" s="58"/>
      <c r="AB29" s="58"/>
      <c r="AC29" s="58"/>
      <c r="AD29" s="58"/>
      <c r="AE29" s="58"/>
      <c r="AF29" s="58"/>
      <c r="AG29" s="63"/>
      <c r="AH29" s="72">
        <v>230</v>
      </c>
      <c r="AI29" s="80"/>
      <c r="AJ29" s="80"/>
      <c r="AK29" s="80"/>
      <c r="AL29" s="84"/>
      <c r="AM29" s="72">
        <v>745414</v>
      </c>
      <c r="AN29" s="80"/>
      <c r="AO29" s="80"/>
      <c r="AP29" s="80"/>
      <c r="AQ29" s="80"/>
      <c r="AR29" s="84"/>
      <c r="AS29" s="72">
        <v>3241</v>
      </c>
      <c r="AT29" s="80"/>
      <c r="AU29" s="80"/>
      <c r="AV29" s="80"/>
      <c r="AW29" s="80"/>
      <c r="AX29" s="118"/>
      <c r="AY29" s="195"/>
      <c r="AZ29" s="202"/>
      <c r="BA29" s="202"/>
      <c r="BB29" s="205"/>
      <c r="BC29" s="190" t="s">
        <v>279</v>
      </c>
      <c r="BD29" s="198"/>
      <c r="BE29" s="198"/>
      <c r="BF29" s="198"/>
      <c r="BG29" s="198"/>
      <c r="BH29" s="198"/>
      <c r="BI29" s="198"/>
      <c r="BJ29" s="198"/>
      <c r="BK29" s="198"/>
      <c r="BL29" s="198"/>
      <c r="BM29" s="209"/>
      <c r="BN29" s="214">
        <v>1438142</v>
      </c>
      <c r="BO29" s="217"/>
      <c r="BP29" s="217"/>
      <c r="BQ29" s="217"/>
      <c r="BR29" s="217"/>
      <c r="BS29" s="217"/>
      <c r="BT29" s="217"/>
      <c r="BU29" s="220"/>
      <c r="BV29" s="214">
        <v>354065</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281</v>
      </c>
      <c r="X30" s="141"/>
      <c r="Y30" s="141"/>
      <c r="Z30" s="141"/>
      <c r="AA30" s="141"/>
      <c r="AB30" s="141"/>
      <c r="AC30" s="141"/>
      <c r="AD30" s="141"/>
      <c r="AE30" s="141"/>
      <c r="AF30" s="141"/>
      <c r="AG30" s="162"/>
      <c r="AH30" s="150">
        <v>94.5</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76</v>
      </c>
      <c r="BD30" s="199"/>
      <c r="BE30" s="199"/>
      <c r="BF30" s="199"/>
      <c r="BG30" s="199"/>
      <c r="BH30" s="199"/>
      <c r="BI30" s="199"/>
      <c r="BJ30" s="199"/>
      <c r="BK30" s="199"/>
      <c r="BL30" s="199"/>
      <c r="BM30" s="210"/>
      <c r="BN30" s="215">
        <v>411875</v>
      </c>
      <c r="BO30" s="218"/>
      <c r="BP30" s="218"/>
      <c r="BQ30" s="218"/>
      <c r="BR30" s="218"/>
      <c r="BS30" s="218"/>
      <c r="BT30" s="218"/>
      <c r="BU30" s="221"/>
      <c r="BV30" s="215">
        <v>376492</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192</v>
      </c>
      <c r="D32" s="36"/>
      <c r="E32" s="36"/>
      <c r="F32" s="36"/>
      <c r="G32" s="36"/>
      <c r="H32" s="36"/>
      <c r="I32" s="36"/>
      <c r="J32" s="36"/>
      <c r="K32" s="36"/>
      <c r="L32" s="36"/>
      <c r="M32" s="36"/>
      <c r="N32" s="36"/>
      <c r="O32" s="36"/>
      <c r="P32" s="36"/>
      <c r="Q32" s="36"/>
      <c r="R32" s="36"/>
      <c r="S32" s="36"/>
      <c r="U32" s="111" t="s">
        <v>102</v>
      </c>
      <c r="V32" s="111"/>
      <c r="W32" s="111"/>
      <c r="X32" s="111"/>
      <c r="Y32" s="111"/>
      <c r="Z32" s="111"/>
      <c r="AA32" s="111"/>
      <c r="AB32" s="111"/>
      <c r="AC32" s="111"/>
      <c r="AD32" s="111"/>
      <c r="AE32" s="111"/>
      <c r="AF32" s="111"/>
      <c r="AG32" s="111"/>
      <c r="AH32" s="111"/>
      <c r="AI32" s="111"/>
      <c r="AJ32" s="111"/>
      <c r="AK32" s="111"/>
      <c r="AM32" s="111" t="s">
        <v>283</v>
      </c>
      <c r="AN32" s="111"/>
      <c r="AO32" s="111"/>
      <c r="AP32" s="111"/>
      <c r="AQ32" s="111"/>
      <c r="AR32" s="111"/>
      <c r="AS32" s="111"/>
      <c r="AT32" s="111"/>
      <c r="AU32" s="111"/>
      <c r="AV32" s="111"/>
      <c r="AW32" s="111"/>
      <c r="AX32" s="111"/>
      <c r="AY32" s="111"/>
      <c r="AZ32" s="111"/>
      <c r="BA32" s="111"/>
      <c r="BB32" s="111"/>
      <c r="BC32" s="111"/>
      <c r="BE32" s="111" t="s">
        <v>284</v>
      </c>
      <c r="BF32" s="111"/>
      <c r="BG32" s="111"/>
      <c r="BH32" s="111"/>
      <c r="BI32" s="111"/>
      <c r="BJ32" s="111"/>
      <c r="BK32" s="111"/>
      <c r="BL32" s="111"/>
      <c r="BM32" s="111"/>
      <c r="BN32" s="111"/>
      <c r="BO32" s="111"/>
      <c r="BP32" s="111"/>
      <c r="BQ32" s="111"/>
      <c r="BR32" s="111"/>
      <c r="BS32" s="111"/>
      <c r="BT32" s="111"/>
      <c r="BU32" s="111"/>
      <c r="BW32" s="111" t="s">
        <v>285</v>
      </c>
      <c r="BX32" s="111"/>
      <c r="BY32" s="111"/>
      <c r="BZ32" s="111"/>
      <c r="CA32" s="111"/>
      <c r="CB32" s="111"/>
      <c r="CC32" s="111"/>
      <c r="CD32" s="111"/>
      <c r="CE32" s="111"/>
      <c r="CF32" s="111"/>
      <c r="CG32" s="111"/>
      <c r="CH32" s="111"/>
      <c r="CI32" s="111"/>
      <c r="CJ32" s="111"/>
      <c r="CK32" s="111"/>
      <c r="CL32" s="111"/>
      <c r="CM32" s="111"/>
      <c r="CO32" s="111" t="s">
        <v>169</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62</v>
      </c>
      <c r="D33" s="37"/>
      <c r="E33" s="54" t="s">
        <v>287</v>
      </c>
      <c r="F33" s="54"/>
      <c r="G33" s="54"/>
      <c r="H33" s="54"/>
      <c r="I33" s="54"/>
      <c r="J33" s="54"/>
      <c r="K33" s="54"/>
      <c r="L33" s="54"/>
      <c r="M33" s="54"/>
      <c r="N33" s="54"/>
      <c r="O33" s="54"/>
      <c r="P33" s="54"/>
      <c r="Q33" s="54"/>
      <c r="R33" s="54"/>
      <c r="S33" s="54"/>
      <c r="T33" s="54"/>
      <c r="U33" s="37" t="s">
        <v>62</v>
      </c>
      <c r="V33" s="37"/>
      <c r="W33" s="54" t="s">
        <v>287</v>
      </c>
      <c r="X33" s="54"/>
      <c r="Y33" s="54"/>
      <c r="Z33" s="54"/>
      <c r="AA33" s="54"/>
      <c r="AB33" s="54"/>
      <c r="AC33" s="54"/>
      <c r="AD33" s="54"/>
      <c r="AE33" s="54"/>
      <c r="AF33" s="54"/>
      <c r="AG33" s="54"/>
      <c r="AH33" s="54"/>
      <c r="AI33" s="54"/>
      <c r="AJ33" s="54"/>
      <c r="AK33" s="54"/>
      <c r="AL33" s="54"/>
      <c r="AM33" s="37" t="s">
        <v>62</v>
      </c>
      <c r="AN33" s="37"/>
      <c r="AO33" s="54" t="s">
        <v>287</v>
      </c>
      <c r="AP33" s="54"/>
      <c r="AQ33" s="54"/>
      <c r="AR33" s="54"/>
      <c r="AS33" s="54"/>
      <c r="AT33" s="54"/>
      <c r="AU33" s="54"/>
      <c r="AV33" s="54"/>
      <c r="AW33" s="54"/>
      <c r="AX33" s="54"/>
      <c r="AY33" s="54"/>
      <c r="AZ33" s="54"/>
      <c r="BA33" s="54"/>
      <c r="BB33" s="54"/>
      <c r="BC33" s="54"/>
      <c r="BD33" s="37"/>
      <c r="BE33" s="54" t="s">
        <v>288</v>
      </c>
      <c r="BF33" s="54"/>
      <c r="BG33" s="54" t="s">
        <v>172</v>
      </c>
      <c r="BH33" s="54"/>
      <c r="BI33" s="54"/>
      <c r="BJ33" s="54"/>
      <c r="BK33" s="54"/>
      <c r="BL33" s="54"/>
      <c r="BM33" s="54"/>
      <c r="BN33" s="54"/>
      <c r="BO33" s="54"/>
      <c r="BP33" s="54"/>
      <c r="BQ33" s="54"/>
      <c r="BR33" s="54"/>
      <c r="BS33" s="54"/>
      <c r="BT33" s="54"/>
      <c r="BU33" s="54"/>
      <c r="BV33" s="37"/>
      <c r="BW33" s="37" t="s">
        <v>288</v>
      </c>
      <c r="BX33" s="37"/>
      <c r="BY33" s="54" t="s">
        <v>120</v>
      </c>
      <c r="BZ33" s="54"/>
      <c r="CA33" s="54"/>
      <c r="CB33" s="54"/>
      <c r="CC33" s="54"/>
      <c r="CD33" s="54"/>
      <c r="CE33" s="54"/>
      <c r="CF33" s="54"/>
      <c r="CG33" s="54"/>
      <c r="CH33" s="54"/>
      <c r="CI33" s="54"/>
      <c r="CJ33" s="54"/>
      <c r="CK33" s="54"/>
      <c r="CL33" s="54"/>
      <c r="CM33" s="54"/>
      <c r="CN33" s="54"/>
      <c r="CO33" s="37" t="s">
        <v>62</v>
      </c>
      <c r="CP33" s="37"/>
      <c r="CQ33" s="54" t="s">
        <v>290</v>
      </c>
      <c r="CR33" s="54"/>
      <c r="CS33" s="54"/>
      <c r="CT33" s="54"/>
      <c r="CU33" s="54"/>
      <c r="CV33" s="54"/>
      <c r="CW33" s="54"/>
      <c r="CX33" s="54"/>
      <c r="CY33" s="54"/>
      <c r="CZ33" s="54"/>
      <c r="DA33" s="54"/>
      <c r="DB33" s="54"/>
      <c r="DC33" s="54"/>
      <c r="DD33" s="54"/>
      <c r="DE33" s="54"/>
      <c r="DF33" s="54"/>
      <c r="DG33" s="253" t="s">
        <v>89</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4</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7</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f>IF(BG34="","",MAX(C34:D43,U34:V43,AM34:AN43)+1)</f>
        <v>8</v>
      </c>
      <c r="BF34" s="38"/>
      <c r="BG34" s="55" t="str">
        <f>IF('各会計、関係団体の財政状況及び健全化判断比率'!B32="","",'各会計、関係団体の財政状況及び健全化判断比率'!B32)</f>
        <v>下水道事業特別会計</v>
      </c>
      <c r="BH34" s="55"/>
      <c r="BI34" s="55"/>
      <c r="BJ34" s="55"/>
      <c r="BK34" s="55"/>
      <c r="BL34" s="55"/>
      <c r="BM34" s="55"/>
      <c r="BN34" s="55"/>
      <c r="BO34" s="55"/>
      <c r="BP34" s="55"/>
      <c r="BQ34" s="55"/>
      <c r="BR34" s="55"/>
      <c r="BS34" s="55"/>
      <c r="BT34" s="55"/>
      <c r="BU34" s="55"/>
      <c r="BV34" s="2"/>
      <c r="BW34" s="38">
        <f>IF(BY34="","",MAX(C34:D43,U34:V43,AM34:AN43,BE34:BF43)+1)</f>
        <v>10</v>
      </c>
      <c r="BX34" s="38"/>
      <c r="BY34" s="55" t="str">
        <f>IF('各会計、関係団体の財政状況及び健全化判断比率'!B68="","",'各会計、関係団体の財政状況及び健全化判断比率'!B68)</f>
        <v>勝山・永平寺衛生管理組合</v>
      </c>
      <c r="BZ34" s="55"/>
      <c r="CA34" s="55"/>
      <c r="CB34" s="55"/>
      <c r="CC34" s="55"/>
      <c r="CD34" s="55"/>
      <c r="CE34" s="55"/>
      <c r="CF34" s="55"/>
      <c r="CG34" s="55"/>
      <c r="CH34" s="55"/>
      <c r="CI34" s="55"/>
      <c r="CJ34" s="55"/>
      <c r="CK34" s="55"/>
      <c r="CL34" s="55"/>
      <c r="CM34" s="55"/>
      <c r="CN34" s="2"/>
      <c r="CO34" s="38">
        <f>IF(CQ34="","",MAX(C34:D43,U34:V43,AM34:AN43,BE34:BF43,BW34:BX43)+1)</f>
        <v>17</v>
      </c>
      <c r="CP34" s="38"/>
      <c r="CQ34" s="55" t="str">
        <f>IF('各会計、関係団体の財政状況及び健全化判断比率'!BS7="","",'各会計、関係団体の財政状況及び健全化判断比率'!BS7)</f>
        <v>勝山市農業公社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育英資金特別会計</v>
      </c>
      <c r="F35" s="55"/>
      <c r="G35" s="55"/>
      <c r="H35" s="55"/>
      <c r="I35" s="55"/>
      <c r="J35" s="55"/>
      <c r="K35" s="55"/>
      <c r="L35" s="55"/>
      <c r="M35" s="55"/>
      <c r="N35" s="55"/>
      <c r="O35" s="55"/>
      <c r="P35" s="55"/>
      <c r="Q35" s="55"/>
      <c r="R35" s="55"/>
      <c r="S35" s="55"/>
      <c r="T35" s="2"/>
      <c r="U35" s="38">
        <f t="shared" ref="U35:U43" si="1">IF(W35="","",U34+1)</f>
        <v>5</v>
      </c>
      <c r="V35" s="38"/>
      <c r="W35" s="55" t="str">
        <f>IF('各会計、関係団体の財政状況及び健全化判断比率'!B29="","",'各会計、関係団体の財政状況及び健全化判断比率'!B29)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9</v>
      </c>
      <c r="BF35" s="38"/>
      <c r="BG35" s="55" t="str">
        <f>IF('各会計、関係団体の財政状況及び健全化判断比率'!B33="","",'各会計、関係団体の財政状況及び健全化判断比率'!B33)</f>
        <v>農業集落排水事業特別会計</v>
      </c>
      <c r="BH35" s="55"/>
      <c r="BI35" s="55"/>
      <c r="BJ35" s="55"/>
      <c r="BK35" s="55"/>
      <c r="BL35" s="55"/>
      <c r="BM35" s="55"/>
      <c r="BN35" s="55"/>
      <c r="BO35" s="55"/>
      <c r="BP35" s="55"/>
      <c r="BQ35" s="55"/>
      <c r="BR35" s="55"/>
      <c r="BS35" s="55"/>
      <c r="BT35" s="55"/>
      <c r="BU35" s="55"/>
      <c r="BV35" s="2"/>
      <c r="BW35" s="38">
        <f t="shared" ref="BW35:BW43" si="4">IF(BY35="","",BW34+1)</f>
        <v>11</v>
      </c>
      <c r="BX35" s="38"/>
      <c r="BY35" s="55" t="str">
        <f>IF('各会計、関係団体の財政状況及び健全化判断比率'!B69="","",'各会計、関係団体の財政状況及び健全化判断比率'!B69)</f>
        <v>大野・勝山地区広域行政事務組合</v>
      </c>
      <c r="BZ35" s="55"/>
      <c r="CA35" s="55"/>
      <c r="CB35" s="55"/>
      <c r="CC35" s="55"/>
      <c r="CD35" s="55"/>
      <c r="CE35" s="55"/>
      <c r="CF35" s="55"/>
      <c r="CG35" s="55"/>
      <c r="CH35" s="55"/>
      <c r="CI35" s="55"/>
      <c r="CJ35" s="55"/>
      <c r="CK35" s="55"/>
      <c r="CL35" s="55"/>
      <c r="CM35" s="55"/>
      <c r="CN35" s="2"/>
      <c r="CO35" s="38">
        <f t="shared" ref="CO35:CO43" si="5">IF(CQ35="","",CO34+1)</f>
        <v>18</v>
      </c>
      <c r="CP35" s="38"/>
      <c r="CQ35" s="55" t="str">
        <f>IF('各会計、関係団体の財政状況及び健全化判断比率'!BS8="","",'各会計、関係団体の財政状況及び健全化判断比率'!BS8)</f>
        <v>勝山市土地開発公社</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f t="shared" si="0"/>
        <v>3</v>
      </c>
      <c r="D36" s="38"/>
      <c r="E36" s="55" t="str">
        <f>IF('各会計、関係団体の財政状況及び健全化判断比率'!B9="","",'各会計、関係団体の財政状況及び健全化判断比率'!B9)</f>
        <v>市有林造成事業特別会計</v>
      </c>
      <c r="F36" s="55"/>
      <c r="G36" s="55"/>
      <c r="H36" s="55"/>
      <c r="I36" s="55"/>
      <c r="J36" s="55"/>
      <c r="K36" s="55"/>
      <c r="L36" s="55"/>
      <c r="M36" s="55"/>
      <c r="N36" s="55"/>
      <c r="O36" s="55"/>
      <c r="P36" s="55"/>
      <c r="Q36" s="55"/>
      <c r="R36" s="55"/>
      <c r="S36" s="55"/>
      <c r="T36" s="2"/>
      <c r="U36" s="38">
        <f t="shared" si="1"/>
        <v>6</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12</v>
      </c>
      <c r="BX36" s="38"/>
      <c r="BY36" s="55" t="str">
        <f>IF('各会計、関係団体の財政状況及び健全化判断比率'!B70="","",'各会計、関係団体の財政状況及び健全化判断比率'!B70)</f>
        <v>福井県市町総合事務組合（事業会計分）</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13</v>
      </c>
      <c r="BX37" s="38"/>
      <c r="BY37" s="55" t="str">
        <f>IF('各会計、関係団体の財政状況及び健全化判断比率'!B71="","",'各会計、関係団体の財政状況及び健全化判断比率'!B71)</f>
        <v>福井県市町総合事務組合（普通会計分）</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14</v>
      </c>
      <c r="BX38" s="38"/>
      <c r="BY38" s="55" t="str">
        <f>IF('各会計、関係団体の財政状況及び健全化判断比率'!B72="","",'各会計、関係団体の財政状況及び健全化判断比率'!B72)</f>
        <v>福井県後期高齢者医療広域連合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15</v>
      </c>
      <c r="BX39" s="38"/>
      <c r="BY39" s="55" t="str">
        <f>IF('各会計、関係団体の財政状況及び健全化判断比率'!B73="","",'各会計、関係団体の財政状況及び健全化判断比率'!B73)</f>
        <v>福井県後期高齢者医療広域連合（事業会計）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16</v>
      </c>
      <c r="BX40" s="38"/>
      <c r="BY40" s="55" t="str">
        <f>IF('各会計、関係団体の財政状況及び健全化判断比率'!B74="","",'各会計、関係団体の財政状況及び健全化判断比率'!B74)</f>
        <v>福井県自治会館組合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139</v>
      </c>
      <c r="E46" s="1" t="s">
        <v>291</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295</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297</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299</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203</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301</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303</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360</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80" zoomScaleNormal="80" zoomScaleSheetLayoutView="100" workbookViewId="0">
      <selection activeCell="L56" sqref="L56"/>
    </sheetView>
  </sheetViews>
  <sheetFormatPr defaultColWidth="0" defaultRowHeight="13.5" customHeight="1" zeroHeight="1"/>
  <cols>
    <col min="1" max="1" width="6.6640625" style="373" customWidth="1"/>
    <col min="2" max="2" width="11" style="373" customWidth="1"/>
    <col min="3" max="3" width="17" style="373" customWidth="1"/>
    <col min="4" max="5" width="16.6640625" style="373" customWidth="1"/>
    <col min="6" max="15" width="15" style="373" customWidth="1"/>
    <col min="16" max="16" width="24" style="373" customWidth="1"/>
    <col min="17" max="16384" width="0" style="373" hidden="1" customWidth="1"/>
  </cols>
  <sheetData>
    <row r="1" spans="1:16" ht="16.5" customHeight="1">
      <c r="A1" s="872"/>
      <c r="B1" s="872"/>
      <c r="C1" s="872"/>
      <c r="D1" s="872"/>
      <c r="E1" s="872"/>
      <c r="F1" s="872"/>
      <c r="G1" s="872"/>
      <c r="H1" s="872"/>
      <c r="I1" s="872"/>
      <c r="J1" s="872"/>
      <c r="K1" s="872"/>
      <c r="L1" s="872"/>
      <c r="M1" s="872"/>
      <c r="N1" s="872"/>
      <c r="O1" s="872"/>
      <c r="P1" s="872"/>
    </row>
    <row r="2" spans="1:16" ht="16.5" customHeight="1">
      <c r="A2" s="872"/>
      <c r="B2" s="872"/>
      <c r="C2" s="872"/>
      <c r="D2" s="872"/>
      <c r="E2" s="872"/>
      <c r="F2" s="872"/>
      <c r="G2" s="872"/>
      <c r="H2" s="872"/>
      <c r="I2" s="872"/>
      <c r="J2" s="872"/>
      <c r="K2" s="872"/>
      <c r="L2" s="872"/>
      <c r="M2" s="872"/>
      <c r="N2" s="872"/>
      <c r="O2" s="872"/>
      <c r="P2" s="872"/>
    </row>
    <row r="3" spans="1:16" ht="16.5" customHeight="1">
      <c r="A3" s="872"/>
      <c r="B3" s="872"/>
      <c r="C3" s="872"/>
      <c r="D3" s="872"/>
      <c r="E3" s="872"/>
      <c r="F3" s="872"/>
      <c r="G3" s="872"/>
      <c r="H3" s="872"/>
      <c r="I3" s="872"/>
      <c r="J3" s="872"/>
      <c r="K3" s="872"/>
      <c r="L3" s="872"/>
      <c r="M3" s="872"/>
      <c r="N3" s="872"/>
      <c r="O3" s="872"/>
      <c r="P3" s="872"/>
    </row>
    <row r="4" spans="1:16" ht="16.5" customHeight="1">
      <c r="A4" s="872"/>
      <c r="B4" s="872"/>
      <c r="C4" s="872"/>
      <c r="D4" s="872"/>
      <c r="E4" s="872"/>
      <c r="F4" s="872"/>
      <c r="G4" s="872"/>
      <c r="H4" s="872"/>
      <c r="I4" s="872"/>
      <c r="J4" s="872"/>
      <c r="K4" s="872"/>
      <c r="L4" s="872"/>
      <c r="M4" s="872"/>
      <c r="N4" s="872"/>
      <c r="O4" s="872"/>
      <c r="P4" s="872"/>
    </row>
    <row r="5" spans="1:16" ht="16.5" customHeight="1">
      <c r="A5" s="872"/>
      <c r="B5" s="872"/>
      <c r="C5" s="872"/>
      <c r="D5" s="872"/>
      <c r="E5" s="872"/>
      <c r="F5" s="872"/>
      <c r="G5" s="872"/>
      <c r="H5" s="872"/>
      <c r="I5" s="872"/>
      <c r="J5" s="872"/>
      <c r="K5" s="872"/>
      <c r="L5" s="872"/>
      <c r="M5" s="872"/>
      <c r="N5" s="872"/>
      <c r="O5" s="872"/>
      <c r="P5" s="872"/>
    </row>
    <row r="6" spans="1:16" ht="16.5" customHeight="1">
      <c r="A6" s="872"/>
      <c r="B6" s="872"/>
      <c r="C6" s="872"/>
      <c r="D6" s="872"/>
      <c r="E6" s="872"/>
      <c r="F6" s="872"/>
      <c r="G6" s="872"/>
      <c r="H6" s="872"/>
      <c r="I6" s="872"/>
      <c r="J6" s="872"/>
      <c r="K6" s="872"/>
      <c r="L6" s="872"/>
      <c r="M6" s="872"/>
      <c r="N6" s="872"/>
      <c r="O6" s="872"/>
      <c r="P6" s="872"/>
    </row>
    <row r="7" spans="1:16" ht="16.5" customHeight="1">
      <c r="A7" s="872"/>
      <c r="B7" s="872"/>
      <c r="C7" s="872"/>
      <c r="D7" s="872"/>
      <c r="E7" s="872"/>
      <c r="F7" s="872"/>
      <c r="G7" s="872"/>
      <c r="H7" s="872"/>
      <c r="I7" s="872"/>
      <c r="J7" s="872"/>
      <c r="K7" s="872"/>
      <c r="L7" s="872"/>
      <c r="M7" s="872"/>
      <c r="N7" s="872"/>
      <c r="O7" s="872"/>
      <c r="P7" s="872"/>
    </row>
    <row r="8" spans="1:16" ht="16.5" customHeight="1">
      <c r="A8" s="872"/>
      <c r="B8" s="872"/>
      <c r="C8" s="872"/>
      <c r="D8" s="872"/>
      <c r="E8" s="872"/>
      <c r="F8" s="872"/>
      <c r="G8" s="872"/>
      <c r="H8" s="872"/>
      <c r="I8" s="872"/>
      <c r="J8" s="872"/>
      <c r="K8" s="872"/>
      <c r="L8" s="872"/>
      <c r="M8" s="872"/>
      <c r="N8" s="872"/>
      <c r="O8" s="872"/>
      <c r="P8" s="872"/>
    </row>
    <row r="9" spans="1:16" ht="16.5" customHeight="1">
      <c r="A9" s="872"/>
      <c r="B9" s="872"/>
      <c r="C9" s="872"/>
      <c r="D9" s="872"/>
      <c r="E9" s="872"/>
      <c r="F9" s="872"/>
      <c r="G9" s="872"/>
      <c r="H9" s="872"/>
      <c r="I9" s="872"/>
      <c r="J9" s="872"/>
      <c r="K9" s="872"/>
      <c r="L9" s="872"/>
      <c r="M9" s="872"/>
      <c r="N9" s="872"/>
      <c r="O9" s="872"/>
      <c r="P9" s="872"/>
    </row>
    <row r="10" spans="1:16" ht="16.5" customHeight="1">
      <c r="A10" s="872"/>
      <c r="B10" s="872"/>
      <c r="C10" s="872"/>
      <c r="D10" s="872"/>
      <c r="E10" s="872"/>
      <c r="F10" s="872"/>
      <c r="G10" s="872"/>
      <c r="H10" s="872"/>
      <c r="I10" s="872"/>
      <c r="J10" s="872"/>
      <c r="K10" s="872"/>
      <c r="L10" s="872"/>
      <c r="M10" s="872"/>
      <c r="N10" s="872"/>
      <c r="O10" s="872"/>
      <c r="P10" s="872"/>
    </row>
    <row r="11" spans="1:16" ht="16.5" customHeight="1">
      <c r="A11" s="872"/>
      <c r="B11" s="872"/>
      <c r="C11" s="872"/>
      <c r="D11" s="872"/>
      <c r="E11" s="872"/>
      <c r="F11" s="872"/>
      <c r="G11" s="872"/>
      <c r="H11" s="872"/>
      <c r="I11" s="872"/>
      <c r="J11" s="872"/>
      <c r="K11" s="872"/>
      <c r="L11" s="872"/>
      <c r="M11" s="872"/>
      <c r="N11" s="872"/>
      <c r="O11" s="872"/>
      <c r="P11" s="872"/>
    </row>
    <row r="12" spans="1:16" ht="16.5" customHeight="1">
      <c r="A12" s="872"/>
      <c r="B12" s="872"/>
      <c r="C12" s="872"/>
      <c r="D12" s="872"/>
      <c r="E12" s="872"/>
      <c r="F12" s="872"/>
      <c r="G12" s="872"/>
      <c r="H12" s="872"/>
      <c r="I12" s="872"/>
      <c r="J12" s="872"/>
      <c r="K12" s="872"/>
      <c r="L12" s="872"/>
      <c r="M12" s="872"/>
      <c r="N12" s="872"/>
      <c r="O12" s="872"/>
      <c r="P12" s="872"/>
    </row>
    <row r="13" spans="1:16" ht="16.5" customHeight="1">
      <c r="A13" s="872"/>
      <c r="B13" s="872"/>
      <c r="C13" s="872"/>
      <c r="D13" s="872"/>
      <c r="E13" s="872"/>
      <c r="F13" s="872"/>
      <c r="G13" s="872"/>
      <c r="H13" s="872"/>
      <c r="I13" s="872"/>
      <c r="J13" s="872"/>
      <c r="K13" s="872"/>
      <c r="L13" s="872"/>
      <c r="M13" s="872"/>
      <c r="N13" s="872"/>
      <c r="O13" s="872"/>
      <c r="P13" s="872"/>
    </row>
    <row r="14" spans="1:16" ht="16.5" customHeight="1">
      <c r="A14" s="872"/>
      <c r="B14" s="872"/>
      <c r="C14" s="872"/>
      <c r="D14" s="872"/>
      <c r="E14" s="872"/>
      <c r="F14" s="872"/>
      <c r="G14" s="872"/>
      <c r="H14" s="872"/>
      <c r="I14" s="872"/>
      <c r="J14" s="872"/>
      <c r="K14" s="872"/>
      <c r="L14" s="872"/>
      <c r="M14" s="872"/>
      <c r="N14" s="872"/>
      <c r="O14" s="872"/>
      <c r="P14" s="872"/>
    </row>
    <row r="15" spans="1:16" ht="16.5" customHeight="1">
      <c r="A15" s="872"/>
      <c r="B15" s="872"/>
      <c r="C15" s="872"/>
      <c r="D15" s="872"/>
      <c r="E15" s="872"/>
      <c r="F15" s="872"/>
      <c r="G15" s="872"/>
      <c r="H15" s="872"/>
      <c r="I15" s="872"/>
      <c r="J15" s="872"/>
      <c r="K15" s="872"/>
      <c r="L15" s="872"/>
      <c r="M15" s="872"/>
      <c r="N15" s="872"/>
      <c r="O15" s="872"/>
      <c r="P15" s="872"/>
    </row>
    <row r="16" spans="1:16" ht="16.5" customHeight="1">
      <c r="A16" s="872"/>
      <c r="B16" s="872"/>
      <c r="C16" s="872"/>
      <c r="D16" s="872"/>
      <c r="E16" s="872"/>
      <c r="F16" s="872"/>
      <c r="G16" s="872"/>
      <c r="H16" s="872"/>
      <c r="I16" s="872"/>
      <c r="J16" s="872"/>
      <c r="K16" s="872"/>
      <c r="L16" s="872"/>
      <c r="M16" s="872"/>
      <c r="N16" s="872"/>
      <c r="O16" s="872"/>
      <c r="P16" s="872"/>
    </row>
    <row r="17" spans="1:16" ht="16.5" customHeight="1">
      <c r="A17" s="872"/>
      <c r="B17" s="872"/>
      <c r="C17" s="872"/>
      <c r="D17" s="872"/>
      <c r="E17" s="872"/>
      <c r="F17" s="872"/>
      <c r="G17" s="872"/>
      <c r="H17" s="872"/>
      <c r="I17" s="872"/>
      <c r="J17" s="872"/>
      <c r="K17" s="872"/>
      <c r="L17" s="872"/>
      <c r="M17" s="872"/>
      <c r="N17" s="872"/>
      <c r="O17" s="872"/>
      <c r="P17" s="872"/>
    </row>
    <row r="18" spans="1:16" ht="16.5" customHeight="1">
      <c r="A18" s="872"/>
      <c r="B18" s="872"/>
      <c r="C18" s="872"/>
      <c r="D18" s="872"/>
      <c r="E18" s="872"/>
      <c r="F18" s="872"/>
      <c r="G18" s="872"/>
      <c r="H18" s="872"/>
      <c r="I18" s="872"/>
      <c r="J18" s="872"/>
      <c r="K18" s="872"/>
      <c r="L18" s="872"/>
      <c r="M18" s="872"/>
      <c r="N18" s="872"/>
      <c r="O18" s="872"/>
      <c r="P18" s="872"/>
    </row>
    <row r="19" spans="1:16" ht="16.5" customHeight="1">
      <c r="A19" s="872"/>
      <c r="B19" s="872"/>
      <c r="C19" s="872"/>
      <c r="D19" s="872"/>
      <c r="E19" s="872"/>
      <c r="F19" s="872"/>
      <c r="G19" s="872"/>
      <c r="H19" s="872"/>
      <c r="I19" s="872"/>
      <c r="J19" s="872"/>
      <c r="K19" s="872"/>
      <c r="L19" s="872"/>
      <c r="M19" s="872"/>
      <c r="N19" s="872"/>
      <c r="O19" s="872"/>
      <c r="P19" s="872"/>
    </row>
    <row r="20" spans="1:16" ht="16.5" customHeight="1">
      <c r="A20" s="872"/>
      <c r="B20" s="872"/>
      <c r="C20" s="872"/>
      <c r="D20" s="872"/>
      <c r="E20" s="872"/>
      <c r="F20" s="872"/>
      <c r="G20" s="872"/>
      <c r="H20" s="872"/>
      <c r="I20" s="872"/>
      <c r="J20" s="872"/>
      <c r="K20" s="872"/>
      <c r="L20" s="872"/>
      <c r="M20" s="872"/>
      <c r="N20" s="872"/>
      <c r="O20" s="872"/>
      <c r="P20" s="872"/>
    </row>
    <row r="21" spans="1:16" ht="16.5" customHeight="1">
      <c r="A21" s="872"/>
      <c r="B21" s="872"/>
      <c r="C21" s="872"/>
      <c r="D21" s="872"/>
      <c r="E21" s="872"/>
      <c r="F21" s="872"/>
      <c r="G21" s="872"/>
      <c r="H21" s="872"/>
      <c r="I21" s="872"/>
      <c r="J21" s="872"/>
      <c r="K21" s="872"/>
      <c r="L21" s="872"/>
      <c r="M21" s="872"/>
      <c r="N21" s="872"/>
      <c r="O21" s="872"/>
      <c r="P21" s="872"/>
    </row>
    <row r="22" spans="1:16" ht="16.5" customHeight="1">
      <c r="A22" s="872"/>
      <c r="B22" s="872"/>
      <c r="C22" s="872"/>
      <c r="D22" s="872"/>
      <c r="E22" s="872"/>
      <c r="F22" s="872"/>
      <c r="G22" s="872"/>
      <c r="H22" s="872"/>
      <c r="I22" s="872"/>
      <c r="J22" s="872"/>
      <c r="K22" s="872"/>
      <c r="L22" s="872"/>
      <c r="M22" s="872"/>
      <c r="N22" s="872"/>
      <c r="O22" s="872"/>
      <c r="P22" s="872"/>
    </row>
    <row r="23" spans="1:16" ht="16.5" customHeight="1">
      <c r="A23" s="872"/>
      <c r="B23" s="872"/>
      <c r="C23" s="872"/>
      <c r="D23" s="872"/>
      <c r="E23" s="872"/>
      <c r="F23" s="872"/>
      <c r="G23" s="872"/>
      <c r="H23" s="872"/>
      <c r="I23" s="872"/>
      <c r="J23" s="872"/>
      <c r="K23" s="872"/>
      <c r="L23" s="872"/>
      <c r="M23" s="872"/>
      <c r="N23" s="872"/>
      <c r="O23" s="872"/>
      <c r="P23" s="872"/>
    </row>
    <row r="24" spans="1:16" ht="16.5" customHeight="1">
      <c r="A24" s="872"/>
      <c r="B24" s="872"/>
      <c r="C24" s="872"/>
      <c r="D24" s="872"/>
      <c r="E24" s="872"/>
      <c r="F24" s="872"/>
      <c r="G24" s="872"/>
      <c r="H24" s="872"/>
      <c r="I24" s="872"/>
      <c r="J24" s="872"/>
      <c r="K24" s="872"/>
      <c r="L24" s="872"/>
      <c r="M24" s="872"/>
      <c r="N24" s="872"/>
      <c r="O24" s="872"/>
      <c r="P24" s="872"/>
    </row>
    <row r="25" spans="1:16" ht="16.5" customHeight="1">
      <c r="A25" s="872"/>
      <c r="B25" s="872"/>
      <c r="C25" s="872"/>
      <c r="D25" s="872"/>
      <c r="E25" s="872"/>
      <c r="F25" s="872"/>
      <c r="G25" s="872"/>
      <c r="H25" s="872"/>
      <c r="I25" s="872"/>
      <c r="J25" s="872"/>
      <c r="K25" s="872"/>
      <c r="L25" s="872"/>
      <c r="M25" s="872"/>
      <c r="N25" s="872"/>
      <c r="O25" s="872"/>
      <c r="P25" s="872"/>
    </row>
    <row r="26" spans="1:16" ht="16.5" customHeight="1">
      <c r="A26" s="872"/>
      <c r="B26" s="872"/>
      <c r="C26" s="872"/>
      <c r="D26" s="872"/>
      <c r="E26" s="872"/>
      <c r="F26" s="872"/>
      <c r="G26" s="872"/>
      <c r="H26" s="872"/>
      <c r="I26" s="872"/>
      <c r="J26" s="872"/>
      <c r="K26" s="872"/>
      <c r="L26" s="872"/>
      <c r="M26" s="872"/>
      <c r="N26" s="872"/>
      <c r="O26" s="872"/>
      <c r="P26" s="872"/>
    </row>
    <row r="27" spans="1:16" ht="16.5" customHeight="1">
      <c r="A27" s="872"/>
      <c r="B27" s="872"/>
      <c r="C27" s="872"/>
      <c r="D27" s="872"/>
      <c r="E27" s="872"/>
      <c r="F27" s="872"/>
      <c r="G27" s="872"/>
      <c r="H27" s="872"/>
      <c r="I27" s="872"/>
      <c r="J27" s="872"/>
      <c r="K27" s="872"/>
      <c r="L27" s="872"/>
      <c r="M27" s="872"/>
      <c r="N27" s="872"/>
      <c r="O27" s="872"/>
      <c r="P27" s="872"/>
    </row>
    <row r="28" spans="1:16" ht="16.5" customHeight="1">
      <c r="A28" s="872"/>
      <c r="B28" s="872"/>
      <c r="C28" s="872"/>
      <c r="D28" s="872"/>
      <c r="E28" s="872"/>
      <c r="F28" s="872"/>
      <c r="G28" s="872"/>
      <c r="H28" s="872"/>
      <c r="I28" s="872"/>
      <c r="J28" s="872"/>
      <c r="K28" s="872"/>
      <c r="L28" s="872"/>
      <c r="M28" s="872"/>
      <c r="N28" s="872"/>
      <c r="O28" s="872"/>
      <c r="P28" s="872"/>
    </row>
    <row r="29" spans="1:16" ht="16.5" customHeight="1">
      <c r="A29" s="872"/>
      <c r="B29" s="872"/>
      <c r="C29" s="872"/>
      <c r="D29" s="872"/>
      <c r="E29" s="872"/>
      <c r="F29" s="872"/>
      <c r="G29" s="872"/>
      <c r="H29" s="872"/>
      <c r="I29" s="872"/>
      <c r="J29" s="872"/>
      <c r="K29" s="872"/>
      <c r="L29" s="872"/>
      <c r="M29" s="872"/>
      <c r="N29" s="872"/>
      <c r="O29" s="872"/>
      <c r="P29" s="872"/>
    </row>
    <row r="30" spans="1:16" ht="16.5" customHeight="1">
      <c r="A30" s="872"/>
      <c r="B30" s="872"/>
      <c r="C30" s="872"/>
      <c r="D30" s="872"/>
      <c r="E30" s="872"/>
      <c r="F30" s="872"/>
      <c r="G30" s="872"/>
      <c r="H30" s="872"/>
      <c r="I30" s="872"/>
      <c r="J30" s="872"/>
      <c r="K30" s="872"/>
      <c r="L30" s="872"/>
      <c r="M30" s="872"/>
      <c r="N30" s="872"/>
      <c r="O30" s="872"/>
      <c r="P30" s="872"/>
    </row>
    <row r="31" spans="1:16" ht="16.5" customHeight="1">
      <c r="A31" s="872"/>
      <c r="B31" s="872"/>
      <c r="C31" s="872"/>
      <c r="D31" s="872"/>
      <c r="E31" s="872"/>
      <c r="F31" s="872"/>
      <c r="G31" s="872"/>
      <c r="H31" s="872"/>
      <c r="I31" s="872"/>
      <c r="J31" s="872"/>
      <c r="K31" s="872"/>
      <c r="L31" s="872"/>
      <c r="M31" s="872"/>
      <c r="N31" s="872"/>
      <c r="O31" s="872"/>
      <c r="P31" s="872"/>
    </row>
    <row r="32" spans="1:16" ht="31.5" customHeight="1">
      <c r="A32" s="872"/>
      <c r="B32" s="872"/>
      <c r="C32" s="872"/>
      <c r="D32" s="872"/>
      <c r="E32" s="872"/>
      <c r="F32" s="872"/>
      <c r="G32" s="872"/>
      <c r="H32" s="872"/>
      <c r="I32" s="872"/>
      <c r="J32" s="867" t="s">
        <v>4</v>
      </c>
      <c r="K32" s="872"/>
      <c r="L32" s="872"/>
      <c r="M32" s="872"/>
      <c r="N32" s="872"/>
      <c r="O32" s="872"/>
      <c r="P32" s="872"/>
    </row>
    <row r="33" spans="1:16" ht="39" customHeight="1">
      <c r="A33" s="872"/>
      <c r="B33" s="873" t="s">
        <v>13</v>
      </c>
      <c r="C33" s="879"/>
      <c r="D33" s="879"/>
      <c r="E33" s="884" t="s">
        <v>17</v>
      </c>
      <c r="F33" s="888" t="s">
        <v>452</v>
      </c>
      <c r="G33" s="893" t="s">
        <v>531</v>
      </c>
      <c r="H33" s="893" t="s">
        <v>532</v>
      </c>
      <c r="I33" s="893" t="s">
        <v>533</v>
      </c>
      <c r="J33" s="897" t="s">
        <v>534</v>
      </c>
      <c r="K33" s="872"/>
      <c r="L33" s="872"/>
      <c r="M33" s="872"/>
      <c r="N33" s="872"/>
      <c r="O33" s="872"/>
      <c r="P33" s="872"/>
    </row>
    <row r="34" spans="1:16" ht="39" customHeight="1">
      <c r="A34" s="872"/>
      <c r="B34" s="874"/>
      <c r="C34" s="880" t="s">
        <v>466</v>
      </c>
      <c r="D34" s="880"/>
      <c r="E34" s="885"/>
      <c r="F34" s="889">
        <v>12.45</v>
      </c>
      <c r="G34" s="894">
        <v>12.18</v>
      </c>
      <c r="H34" s="894">
        <v>12.19</v>
      </c>
      <c r="I34" s="894">
        <v>11.77</v>
      </c>
      <c r="J34" s="898">
        <v>11.26</v>
      </c>
      <c r="K34" s="872"/>
      <c r="L34" s="872"/>
      <c r="M34" s="872"/>
      <c r="N34" s="872"/>
      <c r="O34" s="872"/>
      <c r="P34" s="872"/>
    </row>
    <row r="35" spans="1:16" ht="39" customHeight="1">
      <c r="A35" s="872"/>
      <c r="B35" s="875"/>
      <c r="C35" s="881" t="s">
        <v>457</v>
      </c>
      <c r="D35" s="881"/>
      <c r="E35" s="886"/>
      <c r="F35" s="890">
        <v>2.77</v>
      </c>
      <c r="G35" s="895">
        <v>3.43</v>
      </c>
      <c r="H35" s="895">
        <v>3.62</v>
      </c>
      <c r="I35" s="895">
        <v>4.13</v>
      </c>
      <c r="J35" s="899">
        <v>5.85</v>
      </c>
      <c r="K35" s="872"/>
      <c r="L35" s="872"/>
      <c r="M35" s="872"/>
      <c r="N35" s="872"/>
      <c r="O35" s="872"/>
      <c r="P35" s="872"/>
    </row>
    <row r="36" spans="1:16" ht="39" customHeight="1">
      <c r="A36" s="872"/>
      <c r="B36" s="875"/>
      <c r="C36" s="881" t="s">
        <v>28</v>
      </c>
      <c r="D36" s="881"/>
      <c r="E36" s="886"/>
      <c r="F36" s="890">
        <v>0.82</v>
      </c>
      <c r="G36" s="895">
        <v>0.57999999999999996</v>
      </c>
      <c r="H36" s="895">
        <v>0.44</v>
      </c>
      <c r="I36" s="895">
        <v>0.51</v>
      </c>
      <c r="J36" s="899">
        <v>0.37</v>
      </c>
      <c r="K36" s="872"/>
      <c r="L36" s="872"/>
      <c r="M36" s="872"/>
      <c r="N36" s="872"/>
      <c r="O36" s="872"/>
      <c r="P36" s="872"/>
    </row>
    <row r="37" spans="1:16" ht="39" customHeight="1">
      <c r="A37" s="872"/>
      <c r="B37" s="875"/>
      <c r="C37" s="881" t="s">
        <v>245</v>
      </c>
      <c r="D37" s="881"/>
      <c r="E37" s="886"/>
      <c r="F37" s="890">
        <v>1.55</v>
      </c>
      <c r="G37" s="895">
        <v>0.48</v>
      </c>
      <c r="H37" s="895">
        <v>9.e-002</v>
      </c>
      <c r="I37" s="895">
        <v>0.34</v>
      </c>
      <c r="J37" s="899">
        <v>0.11</v>
      </c>
      <c r="K37" s="872"/>
      <c r="L37" s="872"/>
      <c r="M37" s="872"/>
      <c r="N37" s="872"/>
      <c r="O37" s="872"/>
      <c r="P37" s="872"/>
    </row>
    <row r="38" spans="1:16" ht="39" customHeight="1">
      <c r="A38" s="872"/>
      <c r="B38" s="875"/>
      <c r="C38" s="881" t="s">
        <v>459</v>
      </c>
      <c r="D38" s="881"/>
      <c r="E38" s="886"/>
      <c r="F38" s="890">
        <v>0</v>
      </c>
      <c r="G38" s="895">
        <v>4.e-002</v>
      </c>
      <c r="H38" s="895">
        <v>0</v>
      </c>
      <c r="I38" s="895">
        <v>7.0000000000000007e-002</v>
      </c>
      <c r="J38" s="899">
        <v>6.e-002</v>
      </c>
      <c r="K38" s="872"/>
      <c r="L38" s="872"/>
      <c r="M38" s="872"/>
      <c r="N38" s="872"/>
      <c r="O38" s="872"/>
      <c r="P38" s="872"/>
    </row>
    <row r="39" spans="1:16" ht="39" customHeight="1">
      <c r="A39" s="872"/>
      <c r="B39" s="875"/>
      <c r="C39" s="881" t="s">
        <v>232</v>
      </c>
      <c r="D39" s="881"/>
      <c r="E39" s="886"/>
      <c r="F39" s="890">
        <v>0</v>
      </c>
      <c r="G39" s="895">
        <v>0</v>
      </c>
      <c r="H39" s="895">
        <v>0</v>
      </c>
      <c r="I39" s="895">
        <v>0</v>
      </c>
      <c r="J39" s="899">
        <v>0</v>
      </c>
      <c r="K39" s="872"/>
      <c r="L39" s="872"/>
      <c r="M39" s="872"/>
      <c r="N39" s="872"/>
      <c r="O39" s="872"/>
      <c r="P39" s="872"/>
    </row>
    <row r="40" spans="1:16" ht="39" customHeight="1">
      <c r="A40" s="872"/>
      <c r="B40" s="875"/>
      <c r="C40" s="881" t="s">
        <v>362</v>
      </c>
      <c r="D40" s="881"/>
      <c r="E40" s="886"/>
      <c r="F40" s="890">
        <v>4.e-002</v>
      </c>
      <c r="G40" s="895">
        <v>0</v>
      </c>
      <c r="H40" s="895">
        <v>1.e-002</v>
      </c>
      <c r="I40" s="895">
        <v>0</v>
      </c>
      <c r="J40" s="899">
        <v>0</v>
      </c>
      <c r="K40" s="872"/>
      <c r="L40" s="872"/>
      <c r="M40" s="872"/>
      <c r="N40" s="872"/>
      <c r="O40" s="872"/>
      <c r="P40" s="872"/>
    </row>
    <row r="41" spans="1:16" ht="39" customHeight="1">
      <c r="A41" s="872"/>
      <c r="B41" s="875"/>
      <c r="C41" s="881" t="s">
        <v>46</v>
      </c>
      <c r="D41" s="881"/>
      <c r="E41" s="886"/>
      <c r="F41" s="890">
        <v>0</v>
      </c>
      <c r="G41" s="895">
        <v>0</v>
      </c>
      <c r="H41" s="895">
        <v>0</v>
      </c>
      <c r="I41" s="895">
        <v>0</v>
      </c>
      <c r="J41" s="899">
        <v>0</v>
      </c>
      <c r="K41" s="872"/>
      <c r="L41" s="872"/>
      <c r="M41" s="872"/>
      <c r="N41" s="872"/>
      <c r="O41" s="872"/>
      <c r="P41" s="872"/>
    </row>
    <row r="42" spans="1:16" ht="39" customHeight="1">
      <c r="A42" s="872"/>
      <c r="B42" s="876"/>
      <c r="C42" s="881" t="s">
        <v>535</v>
      </c>
      <c r="D42" s="881"/>
      <c r="E42" s="886"/>
      <c r="F42" s="890" t="s">
        <v>206</v>
      </c>
      <c r="G42" s="895" t="s">
        <v>206</v>
      </c>
      <c r="H42" s="895" t="s">
        <v>206</v>
      </c>
      <c r="I42" s="895" t="s">
        <v>206</v>
      </c>
      <c r="J42" s="899" t="s">
        <v>206</v>
      </c>
      <c r="K42" s="872"/>
      <c r="L42" s="872"/>
      <c r="M42" s="872"/>
      <c r="N42" s="872"/>
      <c r="O42" s="872"/>
      <c r="P42" s="872"/>
    </row>
    <row r="43" spans="1:16" ht="39" customHeight="1">
      <c r="A43" s="872"/>
      <c r="B43" s="877"/>
      <c r="C43" s="882" t="s">
        <v>199</v>
      </c>
      <c r="D43" s="882"/>
      <c r="E43" s="887"/>
      <c r="F43" s="891">
        <v>0</v>
      </c>
      <c r="G43" s="896">
        <v>0</v>
      </c>
      <c r="H43" s="896">
        <v>0</v>
      </c>
      <c r="I43" s="896">
        <v>0</v>
      </c>
      <c r="J43" s="900">
        <v>0</v>
      </c>
      <c r="K43" s="872"/>
      <c r="L43" s="872"/>
      <c r="M43" s="872"/>
      <c r="N43" s="872"/>
      <c r="O43" s="872"/>
      <c r="P43" s="872"/>
    </row>
    <row r="44" spans="1:16" ht="39" customHeight="1">
      <c r="A44" s="872"/>
      <c r="B44" s="878" t="s">
        <v>20</v>
      </c>
      <c r="C44" s="883"/>
      <c r="D44" s="883"/>
      <c r="E44" s="883"/>
      <c r="F44" s="892"/>
      <c r="G44" s="892"/>
      <c r="H44" s="892"/>
      <c r="I44" s="892"/>
      <c r="J44" s="892"/>
      <c r="K44" s="872"/>
      <c r="L44" s="872"/>
      <c r="M44" s="872"/>
      <c r="N44" s="872"/>
      <c r="O44" s="872"/>
      <c r="P44" s="872"/>
    </row>
    <row r="45" spans="1:16" ht="16.2">
      <c r="A45" s="872"/>
      <c r="B45" s="872"/>
      <c r="C45" s="872"/>
      <c r="D45" s="872"/>
      <c r="E45" s="872"/>
      <c r="F45" s="872"/>
      <c r="G45" s="872"/>
      <c r="H45" s="872"/>
      <c r="I45" s="872"/>
      <c r="J45" s="872"/>
      <c r="K45" s="872"/>
      <c r="L45" s="872"/>
      <c r="M45" s="872"/>
      <c r="N45" s="872"/>
      <c r="O45" s="872"/>
      <c r="P45" s="872"/>
    </row>
  </sheetData>
  <sheetProtection algorithmName="SHA-512" hashValue="3gGFRonqcpC4iCcUwV27YfBUxsuiqTcgG7yT3YHEcm1ofUygUdeIna3piaeOAWjtiDue1+ZlhjQenGQD9+HB2w==" saltValue="Ot0E3oOZlTLXmEMSocTyR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80" zoomScaleNormal="80" zoomScaleSheetLayoutView="55" workbookViewId="0">
      <selection activeCell="L56" sqref="L56"/>
    </sheetView>
  </sheetViews>
  <sheetFormatPr defaultColWidth="0" defaultRowHeight="12.6" customHeight="1" zeroHeight="1"/>
  <cols>
    <col min="1" max="1" width="6.6640625" style="373" customWidth="1"/>
    <col min="2" max="3" width="10.88671875" style="373" customWidth="1"/>
    <col min="4" max="4" width="10" style="373" customWidth="1"/>
    <col min="5" max="10" width="11" style="373" customWidth="1"/>
    <col min="11" max="15" width="13.109375" style="373" customWidth="1"/>
    <col min="16" max="21" width="11.44140625" style="373" customWidth="1"/>
    <col min="22" max="16384" width="0" style="373" hidden="1" customWidth="1"/>
  </cols>
  <sheetData>
    <row r="1" spans="1:21" ht="13.5" customHeight="1">
      <c r="A1" s="744"/>
      <c r="B1" s="744"/>
      <c r="C1" s="744"/>
      <c r="D1" s="744"/>
      <c r="E1" s="744"/>
      <c r="F1" s="744"/>
      <c r="G1" s="744"/>
      <c r="H1" s="744"/>
      <c r="I1" s="744"/>
      <c r="J1" s="744"/>
      <c r="K1" s="744"/>
      <c r="L1" s="744"/>
      <c r="M1" s="744"/>
      <c r="N1" s="744"/>
      <c r="O1" s="744"/>
      <c r="P1" s="744"/>
      <c r="Q1" s="744"/>
      <c r="R1" s="744"/>
      <c r="S1" s="744"/>
      <c r="T1" s="744"/>
      <c r="U1" s="744"/>
    </row>
    <row r="2" spans="1:21" ht="13.5" customHeight="1">
      <c r="A2" s="744"/>
      <c r="B2" s="744"/>
      <c r="C2" s="744"/>
      <c r="D2" s="744"/>
      <c r="E2" s="744"/>
      <c r="F2" s="744"/>
      <c r="G2" s="744"/>
      <c r="H2" s="744"/>
      <c r="I2" s="744"/>
      <c r="J2" s="744"/>
      <c r="K2" s="744"/>
      <c r="L2" s="744"/>
      <c r="M2" s="744"/>
      <c r="N2" s="744"/>
      <c r="O2" s="744"/>
      <c r="P2" s="744"/>
      <c r="Q2" s="744"/>
      <c r="R2" s="744"/>
      <c r="S2" s="744"/>
      <c r="T2" s="744"/>
      <c r="U2" s="744"/>
    </row>
    <row r="3" spans="1:21" ht="13.5" customHeight="1">
      <c r="A3" s="744"/>
      <c r="B3" s="744"/>
      <c r="C3" s="744"/>
      <c r="D3" s="744"/>
      <c r="E3" s="744"/>
      <c r="F3" s="744"/>
      <c r="G3" s="744"/>
      <c r="H3" s="744"/>
      <c r="I3" s="744"/>
      <c r="J3" s="744"/>
      <c r="K3" s="744"/>
      <c r="L3" s="744"/>
      <c r="M3" s="744"/>
      <c r="N3" s="744"/>
      <c r="O3" s="744"/>
      <c r="P3" s="744"/>
      <c r="Q3" s="744"/>
      <c r="R3" s="744"/>
      <c r="S3" s="744"/>
      <c r="T3" s="744"/>
      <c r="U3" s="744"/>
    </row>
    <row r="4" spans="1:21" ht="13.5" customHeight="1">
      <c r="A4" s="744"/>
      <c r="B4" s="744"/>
      <c r="C4" s="744"/>
      <c r="D4" s="744"/>
      <c r="E4" s="744"/>
      <c r="F4" s="744"/>
      <c r="G4" s="744"/>
      <c r="H4" s="744"/>
      <c r="I4" s="744"/>
      <c r="J4" s="744"/>
      <c r="K4" s="744"/>
      <c r="L4" s="744"/>
      <c r="M4" s="744"/>
      <c r="N4" s="744"/>
      <c r="O4" s="744"/>
      <c r="P4" s="744"/>
      <c r="Q4" s="744"/>
      <c r="R4" s="744"/>
      <c r="S4" s="744"/>
      <c r="T4" s="744"/>
      <c r="U4" s="744"/>
    </row>
    <row r="5" spans="1:21" ht="13.5" customHeight="1">
      <c r="A5" s="744"/>
      <c r="B5" s="744"/>
      <c r="C5" s="744"/>
      <c r="D5" s="744"/>
      <c r="E5" s="744"/>
      <c r="F5" s="744"/>
      <c r="G5" s="744"/>
      <c r="H5" s="744"/>
      <c r="I5" s="744"/>
      <c r="J5" s="744"/>
      <c r="K5" s="744"/>
      <c r="L5" s="744"/>
      <c r="M5" s="744"/>
      <c r="N5" s="744"/>
      <c r="O5" s="744"/>
      <c r="P5" s="744"/>
      <c r="Q5" s="744"/>
      <c r="R5" s="744"/>
      <c r="S5" s="744"/>
      <c r="T5" s="744"/>
      <c r="U5" s="744"/>
    </row>
    <row r="6" spans="1:21" ht="13.5" customHeight="1">
      <c r="A6" s="744"/>
      <c r="B6" s="744"/>
      <c r="C6" s="744"/>
      <c r="D6" s="744"/>
      <c r="E6" s="744"/>
      <c r="F6" s="744"/>
      <c r="G6" s="744"/>
      <c r="H6" s="744"/>
      <c r="I6" s="744"/>
      <c r="J6" s="744"/>
      <c r="K6" s="744"/>
      <c r="L6" s="744"/>
      <c r="M6" s="744"/>
      <c r="N6" s="744"/>
      <c r="O6" s="744"/>
      <c r="P6" s="744"/>
      <c r="Q6" s="744"/>
      <c r="R6" s="744"/>
      <c r="S6" s="744"/>
      <c r="T6" s="744"/>
      <c r="U6" s="744"/>
    </row>
    <row r="7" spans="1:21" ht="13.5" customHeight="1">
      <c r="A7" s="744"/>
      <c r="B7" s="744"/>
      <c r="C7" s="744"/>
      <c r="D7" s="744"/>
      <c r="E7" s="744"/>
      <c r="F7" s="744"/>
      <c r="G7" s="744"/>
      <c r="H7" s="744"/>
      <c r="I7" s="744"/>
      <c r="J7" s="744"/>
      <c r="K7" s="744"/>
      <c r="L7" s="744"/>
      <c r="M7" s="744"/>
      <c r="N7" s="744"/>
      <c r="O7" s="744"/>
      <c r="P7" s="744"/>
      <c r="Q7" s="744"/>
      <c r="R7" s="744"/>
      <c r="S7" s="744"/>
      <c r="T7" s="744"/>
      <c r="U7" s="744"/>
    </row>
    <row r="8" spans="1:21" ht="13.5" customHeight="1">
      <c r="A8" s="744"/>
      <c r="B8" s="744"/>
      <c r="C8" s="744"/>
      <c r="D8" s="744"/>
      <c r="E8" s="744"/>
      <c r="F8" s="744"/>
      <c r="G8" s="744"/>
      <c r="H8" s="744"/>
      <c r="I8" s="744"/>
      <c r="J8" s="744"/>
      <c r="K8" s="744"/>
      <c r="L8" s="744"/>
      <c r="M8" s="744"/>
      <c r="N8" s="744"/>
      <c r="O8" s="744"/>
      <c r="P8" s="744"/>
      <c r="Q8" s="744"/>
      <c r="R8" s="744"/>
      <c r="S8" s="744"/>
      <c r="T8" s="744"/>
      <c r="U8" s="744"/>
    </row>
    <row r="9" spans="1:21" ht="13.5" customHeight="1">
      <c r="A9" s="744"/>
      <c r="B9" s="744"/>
      <c r="C9" s="744"/>
      <c r="D9" s="744"/>
      <c r="E9" s="744"/>
      <c r="F9" s="744"/>
      <c r="G9" s="744"/>
      <c r="H9" s="744"/>
      <c r="I9" s="744"/>
      <c r="J9" s="744"/>
      <c r="K9" s="744"/>
      <c r="L9" s="744"/>
      <c r="M9" s="744"/>
      <c r="N9" s="744"/>
      <c r="O9" s="744"/>
      <c r="P9" s="744"/>
      <c r="Q9" s="744"/>
      <c r="R9" s="744"/>
      <c r="S9" s="744"/>
      <c r="T9" s="744"/>
      <c r="U9" s="744"/>
    </row>
    <row r="10" spans="1:21" ht="13.5" customHeight="1">
      <c r="A10" s="744"/>
      <c r="B10" s="744"/>
      <c r="C10" s="744"/>
      <c r="D10" s="744"/>
      <c r="E10" s="744"/>
      <c r="F10" s="744"/>
      <c r="G10" s="744"/>
      <c r="H10" s="744"/>
      <c r="I10" s="744"/>
      <c r="J10" s="744"/>
      <c r="K10" s="744"/>
      <c r="L10" s="744"/>
      <c r="M10" s="744"/>
      <c r="N10" s="744"/>
      <c r="O10" s="744"/>
      <c r="P10" s="744"/>
      <c r="Q10" s="744"/>
      <c r="R10" s="744"/>
      <c r="S10" s="744"/>
      <c r="T10" s="744"/>
      <c r="U10" s="744"/>
    </row>
    <row r="11" spans="1:21" ht="13.5" customHeight="1">
      <c r="A11" s="744"/>
      <c r="B11" s="744"/>
      <c r="C11" s="744"/>
      <c r="D11" s="744"/>
      <c r="E11" s="744"/>
      <c r="F11" s="744"/>
      <c r="G11" s="744"/>
      <c r="H11" s="744"/>
      <c r="I11" s="744"/>
      <c r="J11" s="744"/>
      <c r="K11" s="744"/>
      <c r="L11" s="744"/>
      <c r="M11" s="744"/>
      <c r="N11" s="744"/>
      <c r="O11" s="744"/>
      <c r="P11" s="744"/>
      <c r="Q11" s="744"/>
      <c r="R11" s="744"/>
      <c r="S11" s="744"/>
      <c r="T11" s="744"/>
      <c r="U11" s="744"/>
    </row>
    <row r="12" spans="1:21" ht="13.5" customHeight="1">
      <c r="A12" s="744"/>
      <c r="B12" s="744"/>
      <c r="C12" s="744"/>
      <c r="D12" s="744"/>
      <c r="E12" s="744"/>
      <c r="F12" s="744"/>
      <c r="G12" s="744"/>
      <c r="H12" s="744"/>
      <c r="I12" s="744"/>
      <c r="J12" s="744"/>
      <c r="K12" s="744"/>
      <c r="L12" s="744"/>
      <c r="M12" s="744"/>
      <c r="N12" s="744"/>
      <c r="O12" s="744"/>
      <c r="P12" s="744"/>
      <c r="Q12" s="744"/>
      <c r="R12" s="744"/>
      <c r="S12" s="744"/>
      <c r="T12" s="744"/>
      <c r="U12" s="744"/>
    </row>
    <row r="13" spans="1:21" ht="13.5" customHeight="1">
      <c r="A13" s="744"/>
      <c r="B13" s="744"/>
      <c r="C13" s="744"/>
      <c r="D13" s="744"/>
      <c r="E13" s="744"/>
      <c r="F13" s="744"/>
      <c r="G13" s="744"/>
      <c r="H13" s="744"/>
      <c r="I13" s="744"/>
      <c r="J13" s="744"/>
      <c r="K13" s="744"/>
      <c r="L13" s="744"/>
      <c r="M13" s="744"/>
      <c r="N13" s="744"/>
      <c r="O13" s="744"/>
      <c r="P13" s="744"/>
      <c r="Q13" s="744"/>
      <c r="R13" s="744"/>
      <c r="S13" s="744"/>
      <c r="T13" s="744"/>
      <c r="U13" s="744"/>
    </row>
    <row r="14" spans="1:21" ht="13.5" customHeight="1">
      <c r="A14" s="744"/>
      <c r="B14" s="744"/>
      <c r="C14" s="744"/>
      <c r="D14" s="744"/>
      <c r="E14" s="744"/>
      <c r="F14" s="744"/>
      <c r="G14" s="744"/>
      <c r="H14" s="744"/>
      <c r="I14" s="744"/>
      <c r="J14" s="744"/>
      <c r="K14" s="744"/>
      <c r="L14" s="744"/>
      <c r="M14" s="744"/>
      <c r="N14" s="744"/>
      <c r="O14" s="744"/>
      <c r="P14" s="744"/>
      <c r="Q14" s="744"/>
      <c r="R14" s="744"/>
      <c r="S14" s="744"/>
      <c r="T14" s="744"/>
      <c r="U14" s="744"/>
    </row>
    <row r="15" spans="1:21" ht="13.5" customHeight="1">
      <c r="A15" s="744"/>
      <c r="B15" s="744"/>
      <c r="C15" s="744"/>
      <c r="D15" s="744"/>
      <c r="E15" s="744"/>
      <c r="F15" s="744"/>
      <c r="G15" s="744"/>
      <c r="H15" s="744"/>
      <c r="I15" s="744"/>
      <c r="J15" s="744"/>
      <c r="K15" s="744"/>
      <c r="L15" s="744"/>
      <c r="M15" s="744"/>
      <c r="N15" s="744"/>
      <c r="O15" s="744"/>
      <c r="P15" s="744"/>
      <c r="Q15" s="744"/>
      <c r="R15" s="744"/>
      <c r="S15" s="744"/>
      <c r="T15" s="744"/>
      <c r="U15" s="744"/>
    </row>
    <row r="16" spans="1:21" ht="13.5" customHeight="1">
      <c r="A16" s="744"/>
      <c r="B16" s="744"/>
      <c r="C16" s="744"/>
      <c r="D16" s="744"/>
      <c r="E16" s="744"/>
      <c r="F16" s="744"/>
      <c r="G16" s="744"/>
      <c r="H16" s="744"/>
      <c r="I16" s="744"/>
      <c r="J16" s="744"/>
      <c r="K16" s="744"/>
      <c r="L16" s="744"/>
      <c r="M16" s="744"/>
      <c r="N16" s="744"/>
      <c r="O16" s="744"/>
      <c r="P16" s="744"/>
      <c r="Q16" s="744"/>
      <c r="R16" s="744"/>
      <c r="S16" s="744"/>
      <c r="T16" s="744"/>
      <c r="U16" s="744"/>
    </row>
    <row r="17" spans="1:21" ht="13.5" customHeight="1">
      <c r="A17" s="744"/>
      <c r="B17" s="744"/>
      <c r="C17" s="744"/>
      <c r="D17" s="744"/>
      <c r="E17" s="744"/>
      <c r="F17" s="744"/>
      <c r="G17" s="744"/>
      <c r="H17" s="744"/>
      <c r="I17" s="744"/>
      <c r="J17" s="744"/>
      <c r="K17" s="744"/>
      <c r="L17" s="744"/>
      <c r="M17" s="744"/>
      <c r="N17" s="744"/>
      <c r="O17" s="744"/>
      <c r="P17" s="744"/>
      <c r="Q17" s="744"/>
      <c r="R17" s="744"/>
      <c r="S17" s="744"/>
      <c r="T17" s="744"/>
      <c r="U17" s="744"/>
    </row>
    <row r="18" spans="1:21" ht="13.5" customHeight="1">
      <c r="A18" s="744"/>
      <c r="B18" s="744"/>
      <c r="C18" s="744"/>
      <c r="D18" s="744"/>
      <c r="E18" s="744"/>
      <c r="F18" s="744"/>
      <c r="G18" s="744"/>
      <c r="H18" s="744"/>
      <c r="I18" s="744"/>
      <c r="J18" s="744"/>
      <c r="K18" s="744"/>
      <c r="L18" s="744"/>
      <c r="M18" s="744"/>
      <c r="N18" s="744"/>
      <c r="O18" s="744"/>
      <c r="P18" s="744"/>
      <c r="Q18" s="744"/>
      <c r="R18" s="744"/>
      <c r="S18" s="744"/>
      <c r="T18" s="744"/>
      <c r="U18" s="744"/>
    </row>
    <row r="19" spans="1:21" ht="13.5" customHeight="1">
      <c r="A19" s="744"/>
      <c r="B19" s="744"/>
      <c r="C19" s="744"/>
      <c r="D19" s="744"/>
      <c r="E19" s="744"/>
      <c r="F19" s="744"/>
      <c r="G19" s="744"/>
      <c r="H19" s="744"/>
      <c r="I19" s="744"/>
      <c r="J19" s="744"/>
      <c r="K19" s="744"/>
      <c r="L19" s="744"/>
      <c r="M19" s="744"/>
      <c r="N19" s="744"/>
      <c r="O19" s="744"/>
      <c r="P19" s="744"/>
      <c r="Q19" s="744"/>
      <c r="R19" s="744"/>
      <c r="S19" s="744"/>
      <c r="T19" s="744"/>
      <c r="U19" s="744"/>
    </row>
    <row r="20" spans="1:21" ht="13.5" customHeight="1">
      <c r="A20" s="744"/>
      <c r="B20" s="744"/>
      <c r="C20" s="744"/>
      <c r="D20" s="744"/>
      <c r="E20" s="744"/>
      <c r="F20" s="744"/>
      <c r="G20" s="744"/>
      <c r="H20" s="744"/>
      <c r="I20" s="744"/>
      <c r="J20" s="744"/>
      <c r="K20" s="744"/>
      <c r="L20" s="744"/>
      <c r="M20" s="744"/>
      <c r="N20" s="744"/>
      <c r="O20" s="744"/>
      <c r="P20" s="744"/>
      <c r="Q20" s="744"/>
      <c r="R20" s="744"/>
      <c r="S20" s="744"/>
      <c r="T20" s="744"/>
      <c r="U20" s="744"/>
    </row>
    <row r="21" spans="1:21" ht="13.5" customHeight="1">
      <c r="A21" s="744"/>
      <c r="B21" s="744"/>
      <c r="C21" s="744"/>
      <c r="D21" s="744"/>
      <c r="E21" s="744"/>
      <c r="F21" s="744"/>
      <c r="G21" s="744"/>
      <c r="H21" s="744"/>
      <c r="I21" s="744"/>
      <c r="J21" s="744"/>
      <c r="K21" s="744"/>
      <c r="L21" s="744"/>
      <c r="M21" s="744"/>
      <c r="N21" s="744"/>
      <c r="O21" s="744"/>
      <c r="P21" s="744"/>
      <c r="Q21" s="744"/>
      <c r="R21" s="744"/>
      <c r="S21" s="744"/>
      <c r="T21" s="744"/>
      <c r="U21" s="744"/>
    </row>
    <row r="22" spans="1:21" ht="13.5" customHeight="1">
      <c r="A22" s="744"/>
      <c r="B22" s="744"/>
      <c r="C22" s="744"/>
      <c r="D22" s="744"/>
      <c r="E22" s="744"/>
      <c r="F22" s="744"/>
      <c r="G22" s="744"/>
      <c r="H22" s="744"/>
      <c r="I22" s="744"/>
      <c r="J22" s="744"/>
      <c r="K22" s="744"/>
      <c r="L22" s="744"/>
      <c r="M22" s="744"/>
      <c r="N22" s="744"/>
      <c r="O22" s="744"/>
      <c r="P22" s="744"/>
      <c r="Q22" s="744"/>
      <c r="R22" s="744"/>
      <c r="S22" s="744"/>
      <c r="T22" s="744"/>
      <c r="U22" s="744"/>
    </row>
    <row r="23" spans="1:21" ht="13.5" customHeight="1">
      <c r="A23" s="744"/>
      <c r="B23" s="744"/>
      <c r="C23" s="744"/>
      <c r="D23" s="744"/>
      <c r="E23" s="744"/>
      <c r="F23" s="744"/>
      <c r="G23" s="744"/>
      <c r="H23" s="744"/>
      <c r="I23" s="744"/>
      <c r="J23" s="744"/>
      <c r="K23" s="744"/>
      <c r="L23" s="744"/>
      <c r="M23" s="744"/>
      <c r="N23" s="744"/>
      <c r="O23" s="744"/>
      <c r="P23" s="744"/>
      <c r="Q23" s="744"/>
      <c r="R23" s="744"/>
      <c r="S23" s="744"/>
      <c r="T23" s="744"/>
      <c r="U23" s="744"/>
    </row>
    <row r="24" spans="1:21" ht="13.5" customHeight="1">
      <c r="A24" s="744"/>
      <c r="B24" s="744"/>
      <c r="C24" s="744"/>
      <c r="D24" s="744"/>
      <c r="E24" s="744"/>
      <c r="F24" s="744"/>
      <c r="G24" s="744"/>
      <c r="H24" s="744"/>
      <c r="I24" s="744"/>
      <c r="J24" s="744"/>
      <c r="K24" s="744"/>
      <c r="L24" s="744"/>
      <c r="M24" s="744"/>
      <c r="N24" s="744"/>
      <c r="O24" s="744"/>
      <c r="P24" s="744"/>
      <c r="Q24" s="744"/>
      <c r="R24" s="744"/>
      <c r="S24" s="744"/>
      <c r="T24" s="744"/>
      <c r="U24" s="744"/>
    </row>
    <row r="25" spans="1:21" ht="13.5" customHeight="1">
      <c r="A25" s="744"/>
      <c r="B25" s="744"/>
      <c r="C25" s="744"/>
      <c r="D25" s="744"/>
      <c r="E25" s="744"/>
      <c r="F25" s="744"/>
      <c r="G25" s="744"/>
      <c r="H25" s="744"/>
      <c r="I25" s="744"/>
      <c r="J25" s="744"/>
      <c r="K25" s="744"/>
      <c r="L25" s="744"/>
      <c r="M25" s="744"/>
      <c r="N25" s="744"/>
      <c r="O25" s="744"/>
      <c r="P25" s="744"/>
      <c r="Q25" s="744"/>
      <c r="R25" s="744"/>
      <c r="S25" s="744"/>
      <c r="T25" s="744"/>
      <c r="U25" s="744"/>
    </row>
    <row r="26" spans="1:21" ht="13.5" customHeight="1">
      <c r="A26" s="744"/>
      <c r="B26" s="744"/>
      <c r="C26" s="744"/>
      <c r="D26" s="744"/>
      <c r="E26" s="744"/>
      <c r="F26" s="744"/>
      <c r="G26" s="744"/>
      <c r="H26" s="744"/>
      <c r="I26" s="744"/>
      <c r="J26" s="744"/>
      <c r="K26" s="744"/>
      <c r="L26" s="744"/>
      <c r="M26" s="744"/>
      <c r="N26" s="744"/>
      <c r="O26" s="744"/>
      <c r="P26" s="744"/>
      <c r="Q26" s="744"/>
      <c r="R26" s="744"/>
      <c r="S26" s="744"/>
      <c r="T26" s="744"/>
      <c r="U26" s="744"/>
    </row>
    <row r="27" spans="1:21" ht="13.5" customHeight="1">
      <c r="A27" s="744"/>
      <c r="B27" s="744"/>
      <c r="C27" s="744"/>
      <c r="D27" s="744"/>
      <c r="E27" s="744"/>
      <c r="F27" s="744"/>
      <c r="G27" s="744"/>
      <c r="H27" s="744"/>
      <c r="I27" s="744"/>
      <c r="J27" s="744"/>
      <c r="K27" s="744"/>
      <c r="L27" s="744"/>
      <c r="M27" s="744"/>
      <c r="N27" s="744"/>
      <c r="O27" s="744"/>
      <c r="P27" s="744"/>
      <c r="Q27" s="744"/>
      <c r="R27" s="744"/>
      <c r="S27" s="744"/>
      <c r="T27" s="744"/>
      <c r="U27" s="744"/>
    </row>
    <row r="28" spans="1:21" ht="13.5" customHeight="1">
      <c r="A28" s="744"/>
      <c r="B28" s="744"/>
      <c r="C28" s="744"/>
      <c r="D28" s="744"/>
      <c r="E28" s="744"/>
      <c r="F28" s="744"/>
      <c r="G28" s="744"/>
      <c r="H28" s="744"/>
      <c r="I28" s="744"/>
      <c r="J28" s="744"/>
      <c r="K28" s="744"/>
      <c r="L28" s="744"/>
      <c r="M28" s="744"/>
      <c r="N28" s="744"/>
      <c r="O28" s="744"/>
      <c r="P28" s="744"/>
      <c r="Q28" s="744"/>
      <c r="R28" s="744"/>
      <c r="S28" s="744"/>
      <c r="T28" s="744"/>
      <c r="U28" s="744"/>
    </row>
    <row r="29" spans="1:21" ht="13.5" customHeight="1">
      <c r="A29" s="744"/>
      <c r="B29" s="744"/>
      <c r="C29" s="744"/>
      <c r="D29" s="744"/>
      <c r="E29" s="744"/>
      <c r="F29" s="744"/>
      <c r="G29" s="744"/>
      <c r="H29" s="744"/>
      <c r="I29" s="744"/>
      <c r="J29" s="744"/>
      <c r="K29" s="744"/>
      <c r="L29" s="744"/>
      <c r="M29" s="744"/>
      <c r="N29" s="744"/>
      <c r="O29" s="744"/>
      <c r="P29" s="744"/>
      <c r="Q29" s="744"/>
      <c r="R29" s="744"/>
      <c r="S29" s="744"/>
      <c r="T29" s="744"/>
      <c r="U29" s="744"/>
    </row>
    <row r="30" spans="1:21" ht="13.5" customHeight="1">
      <c r="A30" s="744"/>
      <c r="B30" s="744"/>
      <c r="C30" s="744"/>
      <c r="D30" s="744"/>
      <c r="E30" s="744"/>
      <c r="F30" s="744"/>
      <c r="G30" s="744"/>
      <c r="H30" s="744"/>
      <c r="I30" s="744"/>
      <c r="J30" s="744"/>
      <c r="K30" s="744"/>
      <c r="L30" s="744"/>
      <c r="M30" s="744"/>
      <c r="N30" s="744"/>
      <c r="O30" s="744"/>
      <c r="P30" s="744"/>
      <c r="Q30" s="744"/>
      <c r="R30" s="744"/>
      <c r="S30" s="744"/>
      <c r="T30" s="744"/>
      <c r="U30" s="744"/>
    </row>
    <row r="31" spans="1:21" ht="13.5" customHeight="1">
      <c r="A31" s="744"/>
      <c r="B31" s="744"/>
      <c r="C31" s="744"/>
      <c r="D31" s="744"/>
      <c r="E31" s="744"/>
      <c r="F31" s="744"/>
      <c r="G31" s="744"/>
      <c r="H31" s="744"/>
      <c r="I31" s="744"/>
      <c r="J31" s="744"/>
      <c r="K31" s="744"/>
      <c r="L31" s="744"/>
      <c r="M31" s="744"/>
      <c r="N31" s="744"/>
      <c r="O31" s="744"/>
      <c r="P31" s="744"/>
      <c r="Q31" s="744"/>
      <c r="R31" s="744"/>
      <c r="S31" s="744"/>
      <c r="T31" s="744"/>
      <c r="U31" s="744"/>
    </row>
    <row r="32" spans="1:21" ht="13.5" customHeight="1">
      <c r="A32" s="744"/>
      <c r="B32" s="744"/>
      <c r="C32" s="744"/>
      <c r="D32" s="744"/>
      <c r="E32" s="744"/>
      <c r="F32" s="744"/>
      <c r="G32" s="744"/>
      <c r="H32" s="744"/>
      <c r="I32" s="744"/>
      <c r="J32" s="744"/>
      <c r="K32" s="744"/>
      <c r="L32" s="744"/>
      <c r="M32" s="744"/>
      <c r="N32" s="744"/>
      <c r="O32" s="744"/>
      <c r="P32" s="744"/>
      <c r="Q32" s="744"/>
      <c r="R32" s="744"/>
      <c r="S32" s="744"/>
      <c r="T32" s="744"/>
      <c r="U32" s="744"/>
    </row>
    <row r="33" spans="1:21" ht="13.5" customHeight="1">
      <c r="A33" s="744"/>
      <c r="B33" s="744"/>
      <c r="C33" s="744"/>
      <c r="D33" s="744"/>
      <c r="E33" s="744"/>
      <c r="F33" s="744"/>
      <c r="G33" s="744"/>
      <c r="H33" s="744"/>
      <c r="I33" s="744"/>
      <c r="J33" s="744"/>
      <c r="K33" s="744"/>
      <c r="L33" s="744"/>
      <c r="M33" s="744"/>
      <c r="N33" s="744"/>
      <c r="O33" s="744"/>
      <c r="P33" s="744"/>
      <c r="Q33" s="744"/>
      <c r="R33" s="744"/>
      <c r="S33" s="744"/>
      <c r="T33" s="744"/>
      <c r="U33" s="744"/>
    </row>
    <row r="34" spans="1:21" ht="13.5" customHeight="1">
      <c r="A34" s="744"/>
      <c r="B34" s="744"/>
      <c r="C34" s="744"/>
      <c r="D34" s="744"/>
      <c r="E34" s="744"/>
      <c r="F34" s="744"/>
      <c r="G34" s="744"/>
      <c r="H34" s="744"/>
      <c r="I34" s="744"/>
      <c r="J34" s="744"/>
      <c r="K34" s="744"/>
      <c r="L34" s="744"/>
      <c r="M34" s="744"/>
      <c r="N34" s="744"/>
      <c r="O34" s="744"/>
      <c r="P34" s="744"/>
      <c r="Q34" s="744"/>
      <c r="R34" s="744"/>
      <c r="S34" s="744"/>
      <c r="T34" s="744"/>
      <c r="U34" s="744"/>
    </row>
    <row r="35" spans="1:21" ht="13.5" customHeight="1">
      <c r="A35" s="744"/>
      <c r="B35" s="744"/>
      <c r="C35" s="744"/>
      <c r="D35" s="744"/>
      <c r="E35" s="744"/>
      <c r="F35" s="744"/>
      <c r="G35" s="744"/>
      <c r="H35" s="744"/>
      <c r="I35" s="744"/>
      <c r="J35" s="744"/>
      <c r="K35" s="744"/>
      <c r="L35" s="744"/>
      <c r="M35" s="744"/>
      <c r="N35" s="744"/>
      <c r="O35" s="744"/>
      <c r="P35" s="744"/>
      <c r="Q35" s="744"/>
      <c r="R35" s="744"/>
      <c r="S35" s="744"/>
      <c r="T35" s="744"/>
      <c r="U35" s="744"/>
    </row>
    <row r="36" spans="1:21" ht="13.5" customHeight="1">
      <c r="A36" s="744"/>
      <c r="B36" s="744"/>
      <c r="C36" s="744"/>
      <c r="D36" s="744"/>
      <c r="E36" s="744"/>
      <c r="F36" s="744"/>
      <c r="G36" s="744"/>
      <c r="H36" s="744"/>
      <c r="I36" s="744"/>
      <c r="J36" s="744"/>
      <c r="K36" s="744"/>
      <c r="L36" s="744"/>
      <c r="M36" s="744"/>
      <c r="N36" s="744"/>
      <c r="O36" s="744"/>
      <c r="P36" s="744"/>
      <c r="Q36" s="744"/>
      <c r="R36" s="744"/>
      <c r="S36" s="744"/>
      <c r="T36" s="744"/>
      <c r="U36" s="744"/>
    </row>
    <row r="37" spans="1:21" ht="13.5" customHeight="1">
      <c r="A37" s="744"/>
      <c r="B37" s="744"/>
      <c r="C37" s="744"/>
      <c r="D37" s="744"/>
      <c r="E37" s="744"/>
      <c r="F37" s="744"/>
      <c r="G37" s="744"/>
      <c r="H37" s="744"/>
      <c r="I37" s="744"/>
      <c r="J37" s="744"/>
      <c r="K37" s="744"/>
      <c r="L37" s="744"/>
      <c r="M37" s="744"/>
      <c r="N37" s="744"/>
      <c r="O37" s="744"/>
      <c r="P37" s="744"/>
      <c r="Q37" s="744"/>
      <c r="R37" s="744"/>
      <c r="S37" s="744"/>
      <c r="T37" s="744"/>
      <c r="U37" s="744"/>
    </row>
    <row r="38" spans="1:21" ht="13.5" customHeight="1">
      <c r="A38" s="744"/>
      <c r="B38" s="744"/>
      <c r="C38" s="744"/>
      <c r="D38" s="744"/>
      <c r="E38" s="744"/>
      <c r="F38" s="744"/>
      <c r="G38" s="744"/>
      <c r="H38" s="744"/>
      <c r="I38" s="744"/>
      <c r="J38" s="744"/>
      <c r="K38" s="744"/>
      <c r="L38" s="744"/>
      <c r="M38" s="744"/>
      <c r="N38" s="744"/>
      <c r="O38" s="744"/>
      <c r="P38" s="744"/>
      <c r="Q38" s="744"/>
      <c r="R38" s="744"/>
      <c r="S38" s="744"/>
      <c r="T38" s="744"/>
      <c r="U38" s="744"/>
    </row>
    <row r="39" spans="1:21" ht="13.5" customHeight="1">
      <c r="A39" s="744"/>
      <c r="B39" s="744"/>
      <c r="C39" s="744"/>
      <c r="D39" s="744"/>
      <c r="E39" s="744"/>
      <c r="F39" s="744"/>
      <c r="G39" s="744"/>
      <c r="H39" s="744"/>
      <c r="I39" s="744"/>
      <c r="J39" s="744"/>
      <c r="K39" s="744"/>
      <c r="L39" s="744"/>
      <c r="M39" s="744"/>
      <c r="N39" s="744"/>
      <c r="O39" s="744"/>
      <c r="P39" s="744"/>
      <c r="Q39" s="744"/>
      <c r="R39" s="744"/>
      <c r="S39" s="744"/>
      <c r="T39" s="744"/>
      <c r="U39" s="744"/>
    </row>
    <row r="40" spans="1:21" ht="13.5" customHeight="1">
      <c r="A40" s="744"/>
      <c r="B40" s="744"/>
      <c r="C40" s="744"/>
      <c r="D40" s="744"/>
      <c r="E40" s="744"/>
      <c r="F40" s="744"/>
      <c r="G40" s="744"/>
      <c r="H40" s="744"/>
      <c r="I40" s="744"/>
      <c r="J40" s="744"/>
      <c r="K40" s="744"/>
      <c r="L40" s="744"/>
      <c r="M40" s="744"/>
      <c r="N40" s="744"/>
      <c r="O40" s="744"/>
      <c r="P40" s="744"/>
      <c r="Q40" s="744"/>
      <c r="R40" s="744"/>
      <c r="S40" s="744"/>
      <c r="T40" s="744"/>
      <c r="U40" s="744"/>
    </row>
    <row r="41" spans="1:21" ht="13.5" customHeight="1">
      <c r="A41" s="744"/>
      <c r="B41" s="744"/>
      <c r="C41" s="744"/>
      <c r="D41" s="744"/>
      <c r="E41" s="744"/>
      <c r="F41" s="744"/>
      <c r="G41" s="744"/>
      <c r="H41" s="744"/>
      <c r="I41" s="744"/>
      <c r="J41" s="744"/>
      <c r="K41" s="744"/>
      <c r="L41" s="744"/>
      <c r="M41" s="744"/>
      <c r="N41" s="744"/>
      <c r="O41" s="744"/>
      <c r="P41" s="744"/>
      <c r="Q41" s="744"/>
      <c r="R41" s="744"/>
      <c r="S41" s="744"/>
      <c r="T41" s="744"/>
      <c r="U41" s="744"/>
    </row>
    <row r="42" spans="1:21" ht="13.5" customHeight="1">
      <c r="A42" s="744"/>
      <c r="B42" s="744"/>
      <c r="C42" s="744"/>
      <c r="D42" s="744"/>
      <c r="E42" s="744"/>
      <c r="F42" s="744"/>
      <c r="G42" s="744"/>
      <c r="H42" s="744"/>
      <c r="I42" s="744"/>
      <c r="J42" s="744"/>
      <c r="K42" s="744"/>
      <c r="L42" s="744"/>
      <c r="M42" s="744"/>
      <c r="N42" s="744"/>
      <c r="O42" s="744"/>
      <c r="P42" s="744"/>
      <c r="Q42" s="744"/>
      <c r="R42" s="744"/>
      <c r="S42" s="744"/>
      <c r="T42" s="744"/>
      <c r="U42" s="744"/>
    </row>
    <row r="43" spans="1:21" ht="30.75" customHeight="1">
      <c r="A43" s="744"/>
      <c r="B43" s="744"/>
      <c r="C43" s="744"/>
      <c r="D43" s="744"/>
      <c r="E43" s="744"/>
      <c r="F43" s="744"/>
      <c r="G43" s="744"/>
      <c r="H43" s="744"/>
      <c r="I43" s="744"/>
      <c r="J43" s="744"/>
      <c r="K43" s="744"/>
      <c r="L43" s="744"/>
      <c r="M43" s="744"/>
      <c r="N43" s="744"/>
      <c r="O43" s="961" t="s">
        <v>23</v>
      </c>
      <c r="P43" s="744"/>
      <c r="Q43" s="744"/>
      <c r="R43" s="744"/>
      <c r="S43" s="744"/>
      <c r="T43" s="744"/>
      <c r="U43" s="744"/>
    </row>
    <row r="44" spans="1:21" ht="30.75" customHeight="1">
      <c r="A44" s="744"/>
      <c r="B44" s="901" t="s">
        <v>24</v>
      </c>
      <c r="C44" s="914"/>
      <c r="D44" s="914"/>
      <c r="E44" s="931"/>
      <c r="F44" s="931"/>
      <c r="G44" s="931"/>
      <c r="H44" s="931"/>
      <c r="I44" s="931"/>
      <c r="J44" s="939" t="s">
        <v>17</v>
      </c>
      <c r="K44" s="946" t="s">
        <v>452</v>
      </c>
      <c r="L44" s="954" t="s">
        <v>531</v>
      </c>
      <c r="M44" s="954" t="s">
        <v>532</v>
      </c>
      <c r="N44" s="954" t="s">
        <v>533</v>
      </c>
      <c r="O44" s="962" t="s">
        <v>534</v>
      </c>
      <c r="P44" s="744"/>
      <c r="Q44" s="744"/>
      <c r="R44" s="744"/>
      <c r="S44" s="744"/>
      <c r="T44" s="744"/>
      <c r="U44" s="744"/>
    </row>
    <row r="45" spans="1:21" ht="30.75" customHeight="1">
      <c r="A45" s="744"/>
      <c r="B45" s="902" t="s">
        <v>29</v>
      </c>
      <c r="C45" s="915"/>
      <c r="D45" s="924"/>
      <c r="E45" s="932" t="s">
        <v>26</v>
      </c>
      <c r="F45" s="932"/>
      <c r="G45" s="932"/>
      <c r="H45" s="932"/>
      <c r="I45" s="932"/>
      <c r="J45" s="940"/>
      <c r="K45" s="947">
        <v>1116</v>
      </c>
      <c r="L45" s="955">
        <v>1066</v>
      </c>
      <c r="M45" s="955">
        <v>1117</v>
      </c>
      <c r="N45" s="955">
        <v>1124</v>
      </c>
      <c r="O45" s="963">
        <v>1184</v>
      </c>
      <c r="P45" s="744"/>
      <c r="Q45" s="744"/>
      <c r="R45" s="744"/>
      <c r="S45" s="744"/>
      <c r="T45" s="744"/>
      <c r="U45" s="744"/>
    </row>
    <row r="46" spans="1:21" ht="30.75" customHeight="1">
      <c r="A46" s="744"/>
      <c r="B46" s="903"/>
      <c r="C46" s="916"/>
      <c r="D46" s="925"/>
      <c r="E46" s="933" t="s">
        <v>32</v>
      </c>
      <c r="F46" s="933"/>
      <c r="G46" s="933"/>
      <c r="H46" s="933"/>
      <c r="I46" s="933"/>
      <c r="J46" s="941"/>
      <c r="K46" s="948" t="s">
        <v>206</v>
      </c>
      <c r="L46" s="956" t="s">
        <v>206</v>
      </c>
      <c r="M46" s="956" t="s">
        <v>206</v>
      </c>
      <c r="N46" s="956" t="s">
        <v>206</v>
      </c>
      <c r="O46" s="964" t="s">
        <v>206</v>
      </c>
      <c r="P46" s="744"/>
      <c r="Q46" s="744"/>
      <c r="R46" s="744"/>
      <c r="S46" s="744"/>
      <c r="T46" s="744"/>
      <c r="U46" s="744"/>
    </row>
    <row r="47" spans="1:21" ht="30.75" customHeight="1">
      <c r="A47" s="744"/>
      <c r="B47" s="903"/>
      <c r="C47" s="916"/>
      <c r="D47" s="925"/>
      <c r="E47" s="933" t="s">
        <v>36</v>
      </c>
      <c r="F47" s="933"/>
      <c r="G47" s="933"/>
      <c r="H47" s="933"/>
      <c r="I47" s="933"/>
      <c r="J47" s="941"/>
      <c r="K47" s="948" t="s">
        <v>206</v>
      </c>
      <c r="L47" s="956" t="s">
        <v>206</v>
      </c>
      <c r="M47" s="956" t="s">
        <v>206</v>
      </c>
      <c r="N47" s="956" t="s">
        <v>206</v>
      </c>
      <c r="O47" s="964" t="s">
        <v>206</v>
      </c>
      <c r="P47" s="744"/>
      <c r="Q47" s="744"/>
      <c r="R47" s="744"/>
      <c r="S47" s="744"/>
      <c r="T47" s="744"/>
      <c r="U47" s="744"/>
    </row>
    <row r="48" spans="1:21" ht="30.75" customHeight="1">
      <c r="A48" s="744"/>
      <c r="B48" s="903"/>
      <c r="C48" s="916"/>
      <c r="D48" s="925"/>
      <c r="E48" s="933" t="s">
        <v>39</v>
      </c>
      <c r="F48" s="933"/>
      <c r="G48" s="933"/>
      <c r="H48" s="933"/>
      <c r="I48" s="933"/>
      <c r="J48" s="941"/>
      <c r="K48" s="948">
        <v>307</v>
      </c>
      <c r="L48" s="956">
        <v>339</v>
      </c>
      <c r="M48" s="956">
        <v>367</v>
      </c>
      <c r="N48" s="956">
        <v>392</v>
      </c>
      <c r="O48" s="964">
        <v>400</v>
      </c>
      <c r="P48" s="744"/>
      <c r="Q48" s="744"/>
      <c r="R48" s="744"/>
      <c r="S48" s="744"/>
      <c r="T48" s="744"/>
      <c r="U48" s="744"/>
    </row>
    <row r="49" spans="1:21" ht="30.75" customHeight="1">
      <c r="A49" s="744"/>
      <c r="B49" s="903"/>
      <c r="C49" s="916"/>
      <c r="D49" s="925"/>
      <c r="E49" s="933" t="s">
        <v>2</v>
      </c>
      <c r="F49" s="933"/>
      <c r="G49" s="933"/>
      <c r="H49" s="933"/>
      <c r="I49" s="933"/>
      <c r="J49" s="941"/>
      <c r="K49" s="948">
        <v>174</v>
      </c>
      <c r="L49" s="956">
        <v>174</v>
      </c>
      <c r="M49" s="956">
        <v>173</v>
      </c>
      <c r="N49" s="956">
        <v>113</v>
      </c>
      <c r="O49" s="964" t="s">
        <v>206</v>
      </c>
      <c r="P49" s="744"/>
      <c r="Q49" s="744"/>
      <c r="R49" s="744"/>
      <c r="S49" s="744"/>
      <c r="T49" s="744"/>
      <c r="U49" s="744"/>
    </row>
    <row r="50" spans="1:21" ht="30.75" customHeight="1">
      <c r="A50" s="744"/>
      <c r="B50" s="903"/>
      <c r="C50" s="916"/>
      <c r="D50" s="925"/>
      <c r="E50" s="933" t="s">
        <v>44</v>
      </c>
      <c r="F50" s="933"/>
      <c r="G50" s="933"/>
      <c r="H50" s="933"/>
      <c r="I50" s="933"/>
      <c r="J50" s="941"/>
      <c r="K50" s="948" t="s">
        <v>206</v>
      </c>
      <c r="L50" s="956" t="s">
        <v>206</v>
      </c>
      <c r="M50" s="956" t="s">
        <v>206</v>
      </c>
      <c r="N50" s="956" t="s">
        <v>206</v>
      </c>
      <c r="O50" s="964" t="s">
        <v>206</v>
      </c>
      <c r="P50" s="744"/>
      <c r="Q50" s="744"/>
      <c r="R50" s="744"/>
      <c r="S50" s="744"/>
      <c r="T50" s="744"/>
      <c r="U50" s="744"/>
    </row>
    <row r="51" spans="1:21" ht="30.75" customHeight="1">
      <c r="A51" s="744"/>
      <c r="B51" s="904"/>
      <c r="C51" s="917"/>
      <c r="D51" s="926"/>
      <c r="E51" s="933" t="s">
        <v>47</v>
      </c>
      <c r="F51" s="933"/>
      <c r="G51" s="933"/>
      <c r="H51" s="933"/>
      <c r="I51" s="933"/>
      <c r="J51" s="941"/>
      <c r="K51" s="948">
        <v>0</v>
      </c>
      <c r="L51" s="956">
        <v>0</v>
      </c>
      <c r="M51" s="956">
        <v>0</v>
      </c>
      <c r="N51" s="956">
        <v>0</v>
      </c>
      <c r="O51" s="964" t="s">
        <v>206</v>
      </c>
      <c r="P51" s="744"/>
      <c r="Q51" s="744"/>
      <c r="R51" s="744"/>
      <c r="S51" s="744"/>
      <c r="T51" s="744"/>
      <c r="U51" s="744"/>
    </row>
    <row r="52" spans="1:21" ht="30.75" customHeight="1">
      <c r="A52" s="744"/>
      <c r="B52" s="905" t="s">
        <v>53</v>
      </c>
      <c r="C52" s="918"/>
      <c r="D52" s="926"/>
      <c r="E52" s="933" t="s">
        <v>55</v>
      </c>
      <c r="F52" s="933"/>
      <c r="G52" s="933"/>
      <c r="H52" s="933"/>
      <c r="I52" s="933"/>
      <c r="J52" s="941"/>
      <c r="K52" s="948">
        <v>1090</v>
      </c>
      <c r="L52" s="956">
        <v>1097</v>
      </c>
      <c r="M52" s="956">
        <v>1132</v>
      </c>
      <c r="N52" s="956">
        <v>1100</v>
      </c>
      <c r="O52" s="964">
        <v>1085</v>
      </c>
      <c r="P52" s="744"/>
      <c r="Q52" s="744"/>
      <c r="R52" s="744"/>
      <c r="S52" s="744"/>
      <c r="T52" s="744"/>
      <c r="U52" s="744"/>
    </row>
    <row r="53" spans="1:21" ht="30.75" customHeight="1">
      <c r="A53" s="744"/>
      <c r="B53" s="906" t="s">
        <v>57</v>
      </c>
      <c r="C53" s="919"/>
      <c r="D53" s="927"/>
      <c r="E53" s="934" t="s">
        <v>60</v>
      </c>
      <c r="F53" s="934"/>
      <c r="G53" s="934"/>
      <c r="H53" s="934"/>
      <c r="I53" s="934"/>
      <c r="J53" s="942"/>
      <c r="K53" s="949">
        <v>507</v>
      </c>
      <c r="L53" s="957">
        <v>482</v>
      </c>
      <c r="M53" s="957">
        <v>525</v>
      </c>
      <c r="N53" s="957">
        <v>529</v>
      </c>
      <c r="O53" s="965">
        <v>499</v>
      </c>
      <c r="P53" s="744"/>
      <c r="Q53" s="744"/>
      <c r="R53" s="744"/>
      <c r="S53" s="744"/>
      <c r="T53" s="744"/>
      <c r="U53" s="744"/>
    </row>
    <row r="54" spans="1:21" ht="24" customHeight="1">
      <c r="A54" s="744"/>
      <c r="B54" s="907" t="s">
        <v>65</v>
      </c>
      <c r="C54" s="744"/>
      <c r="D54" s="744"/>
      <c r="E54" s="744"/>
      <c r="F54" s="744"/>
      <c r="G54" s="744"/>
      <c r="H54" s="744"/>
      <c r="I54" s="744"/>
      <c r="J54" s="744"/>
      <c r="K54" s="744"/>
      <c r="L54" s="744"/>
      <c r="M54" s="744"/>
      <c r="N54" s="744"/>
      <c r="O54" s="744"/>
      <c r="P54" s="744"/>
      <c r="Q54" s="744"/>
      <c r="R54" s="744"/>
      <c r="S54" s="744"/>
      <c r="T54" s="744"/>
      <c r="U54" s="744"/>
    </row>
    <row r="55" spans="1:21" ht="24" customHeight="1">
      <c r="A55" s="744"/>
      <c r="B55" s="908" t="s">
        <v>7</v>
      </c>
      <c r="C55" s="920"/>
      <c r="D55" s="920"/>
      <c r="E55" s="920"/>
      <c r="F55" s="920"/>
      <c r="G55" s="920"/>
      <c r="H55" s="920"/>
      <c r="I55" s="920"/>
      <c r="J55" s="920"/>
      <c r="K55" s="950"/>
      <c r="L55" s="950"/>
      <c r="M55" s="950"/>
      <c r="N55" s="950"/>
      <c r="O55" s="966" t="s">
        <v>536</v>
      </c>
      <c r="P55" s="744"/>
      <c r="Q55" s="744"/>
      <c r="R55" s="744"/>
      <c r="S55" s="744"/>
      <c r="T55" s="744"/>
      <c r="U55" s="744"/>
    </row>
    <row r="56" spans="1:21" ht="31.5" customHeight="1">
      <c r="A56" s="744"/>
      <c r="B56" s="909"/>
      <c r="C56" s="921"/>
      <c r="D56" s="921"/>
      <c r="E56" s="935"/>
      <c r="F56" s="935"/>
      <c r="G56" s="935"/>
      <c r="H56" s="935"/>
      <c r="I56" s="935"/>
      <c r="J56" s="943" t="s">
        <v>17</v>
      </c>
      <c r="K56" s="951" t="s">
        <v>537</v>
      </c>
      <c r="L56" s="958" t="s">
        <v>538</v>
      </c>
      <c r="M56" s="958" t="s">
        <v>539</v>
      </c>
      <c r="N56" s="958" t="s">
        <v>540</v>
      </c>
      <c r="O56" s="967" t="s">
        <v>541</v>
      </c>
      <c r="P56" s="744"/>
      <c r="Q56" s="744"/>
      <c r="R56" s="744"/>
      <c r="S56" s="744"/>
      <c r="T56" s="744"/>
      <c r="U56" s="744"/>
    </row>
    <row r="57" spans="1:21" ht="31.5" customHeight="1">
      <c r="B57" s="910" t="s">
        <v>54</v>
      </c>
      <c r="C57" s="922"/>
      <c r="D57" s="928" t="s">
        <v>68</v>
      </c>
      <c r="E57" s="936"/>
      <c r="F57" s="936"/>
      <c r="G57" s="936"/>
      <c r="H57" s="936"/>
      <c r="I57" s="936"/>
      <c r="J57" s="944"/>
      <c r="K57" s="952"/>
      <c r="L57" s="959"/>
      <c r="M57" s="959"/>
      <c r="N57" s="959"/>
      <c r="O57" s="968"/>
    </row>
    <row r="58" spans="1:21" ht="31.5" customHeight="1">
      <c r="B58" s="911"/>
      <c r="C58" s="923"/>
      <c r="D58" s="929" t="s">
        <v>69</v>
      </c>
      <c r="E58" s="937"/>
      <c r="F58" s="937"/>
      <c r="G58" s="937"/>
      <c r="H58" s="937"/>
      <c r="I58" s="937"/>
      <c r="J58" s="945"/>
      <c r="K58" s="953"/>
      <c r="L58" s="960"/>
      <c r="M58" s="960"/>
      <c r="N58" s="960"/>
      <c r="O58" s="969"/>
    </row>
    <row r="59" spans="1:21" ht="24" customHeight="1">
      <c r="B59" s="912"/>
      <c r="C59" s="912"/>
      <c r="D59" s="930" t="s">
        <v>50</v>
      </c>
      <c r="E59" s="938"/>
      <c r="F59" s="938"/>
      <c r="G59" s="938"/>
      <c r="H59" s="938"/>
      <c r="I59" s="938"/>
      <c r="J59" s="938"/>
      <c r="K59" s="938"/>
      <c r="L59" s="938"/>
      <c r="M59" s="938"/>
      <c r="N59" s="938"/>
      <c r="O59" s="938"/>
    </row>
    <row r="60" spans="1:21" ht="24" customHeight="1">
      <c r="B60" s="913"/>
      <c r="C60" s="913"/>
      <c r="D60" s="930" t="s">
        <v>45</v>
      </c>
      <c r="E60" s="938"/>
      <c r="F60" s="938"/>
      <c r="G60" s="938"/>
      <c r="H60" s="938"/>
      <c r="I60" s="938"/>
      <c r="J60" s="938"/>
      <c r="K60" s="938"/>
      <c r="L60" s="938"/>
      <c r="M60" s="938"/>
      <c r="N60" s="938"/>
      <c r="O60" s="938"/>
    </row>
    <row r="61" spans="1:21" ht="24" customHeight="1">
      <c r="A61" s="744"/>
      <c r="B61" s="907"/>
      <c r="C61" s="744"/>
      <c r="D61" s="744"/>
      <c r="E61" s="744"/>
      <c r="F61" s="744"/>
      <c r="G61" s="744"/>
      <c r="H61" s="744"/>
      <c r="I61" s="744"/>
      <c r="J61" s="744"/>
      <c r="K61" s="744"/>
      <c r="L61" s="744"/>
      <c r="M61" s="744"/>
      <c r="N61" s="744"/>
      <c r="O61" s="744"/>
      <c r="P61" s="744"/>
      <c r="Q61" s="744"/>
      <c r="R61" s="744"/>
      <c r="S61" s="744"/>
      <c r="T61" s="744"/>
      <c r="U61" s="744"/>
    </row>
    <row r="62" spans="1:21" ht="24" customHeight="1">
      <c r="A62" s="744"/>
      <c r="B62" s="907"/>
      <c r="C62" s="744"/>
      <c r="D62" s="744"/>
      <c r="E62" s="744"/>
      <c r="F62" s="744"/>
      <c r="G62" s="744"/>
      <c r="H62" s="744"/>
      <c r="I62" s="744"/>
      <c r="J62" s="744"/>
      <c r="K62" s="744"/>
      <c r="L62" s="744"/>
      <c r="M62" s="744"/>
      <c r="N62" s="744"/>
      <c r="O62" s="744"/>
      <c r="P62" s="744"/>
      <c r="Q62" s="744"/>
      <c r="R62" s="744"/>
      <c r="S62" s="744"/>
      <c r="T62" s="744"/>
      <c r="U62" s="744"/>
    </row>
  </sheetData>
  <sheetProtection algorithmName="SHA-512" hashValue="29RnXa5wFAQmgjwjOHjyFsnBeZZzgGuLOig/1IsVaq+RfLGMlbh0CHslrsiGeHEfovionpWiw9aMUdJ5hfXcRg==" saltValue="aceQGuE18RUR7KrjqMc0R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80" zoomScaleNormal="80" zoomScaleSheetLayoutView="100" workbookViewId="0">
      <selection activeCell="L56" sqref="L56"/>
    </sheetView>
  </sheetViews>
  <sheetFormatPr defaultColWidth="0" defaultRowHeight="13.5" customHeight="1" zeroHeight="1"/>
  <cols>
    <col min="1" max="1" width="6.6640625" style="373" customWidth="1"/>
    <col min="2" max="3" width="12.6640625" style="373" customWidth="1"/>
    <col min="4" max="4" width="11.6640625" style="373" customWidth="1"/>
    <col min="5" max="8" width="10.33203125" style="373" customWidth="1"/>
    <col min="9" max="13" width="16.33203125" style="373" customWidth="1"/>
    <col min="14" max="19" width="12.6640625" style="373" customWidth="1"/>
    <col min="20" max="16384" width="0" style="37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1" t="s">
        <v>23</v>
      </c>
    </row>
    <row r="40" spans="2:13" ht="27.75" customHeight="1">
      <c r="B40" s="901" t="s">
        <v>24</v>
      </c>
      <c r="C40" s="914"/>
      <c r="D40" s="914"/>
      <c r="E40" s="931"/>
      <c r="F40" s="931"/>
      <c r="G40" s="931"/>
      <c r="H40" s="939" t="s">
        <v>17</v>
      </c>
      <c r="I40" s="946" t="s">
        <v>452</v>
      </c>
      <c r="J40" s="954" t="s">
        <v>531</v>
      </c>
      <c r="K40" s="954" t="s">
        <v>532</v>
      </c>
      <c r="L40" s="954" t="s">
        <v>533</v>
      </c>
      <c r="M40" s="992" t="s">
        <v>534</v>
      </c>
    </row>
    <row r="41" spans="2:13" ht="27.75" customHeight="1">
      <c r="B41" s="902" t="s">
        <v>41</v>
      </c>
      <c r="C41" s="915"/>
      <c r="D41" s="924"/>
      <c r="E41" s="975" t="s">
        <v>72</v>
      </c>
      <c r="F41" s="975"/>
      <c r="G41" s="975"/>
      <c r="H41" s="981"/>
      <c r="I41" s="985">
        <v>12431</v>
      </c>
      <c r="J41" s="989">
        <v>12567</v>
      </c>
      <c r="K41" s="989">
        <v>12493</v>
      </c>
      <c r="L41" s="989">
        <v>12588</v>
      </c>
      <c r="M41" s="993">
        <v>12553</v>
      </c>
    </row>
    <row r="42" spans="2:13" ht="27.75" customHeight="1">
      <c r="B42" s="903"/>
      <c r="C42" s="916"/>
      <c r="D42" s="925"/>
      <c r="E42" s="976" t="s">
        <v>78</v>
      </c>
      <c r="F42" s="976"/>
      <c r="G42" s="976"/>
      <c r="H42" s="982"/>
      <c r="I42" s="986" t="s">
        <v>206</v>
      </c>
      <c r="J42" s="990" t="s">
        <v>206</v>
      </c>
      <c r="K42" s="990" t="s">
        <v>206</v>
      </c>
      <c r="L42" s="990" t="s">
        <v>206</v>
      </c>
      <c r="M42" s="994" t="s">
        <v>206</v>
      </c>
    </row>
    <row r="43" spans="2:13" ht="27.75" customHeight="1">
      <c r="B43" s="903"/>
      <c r="C43" s="916"/>
      <c r="D43" s="925"/>
      <c r="E43" s="976" t="s">
        <v>80</v>
      </c>
      <c r="F43" s="976"/>
      <c r="G43" s="976"/>
      <c r="H43" s="982"/>
      <c r="I43" s="986">
        <v>4296</v>
      </c>
      <c r="J43" s="990">
        <v>4459</v>
      </c>
      <c r="K43" s="990">
        <v>4571</v>
      </c>
      <c r="L43" s="990">
        <v>4789</v>
      </c>
      <c r="M43" s="994">
        <v>4647</v>
      </c>
    </row>
    <row r="44" spans="2:13" ht="27.75" customHeight="1">
      <c r="B44" s="903"/>
      <c r="C44" s="916"/>
      <c r="D44" s="925"/>
      <c r="E44" s="976" t="s">
        <v>83</v>
      </c>
      <c r="F44" s="976"/>
      <c r="G44" s="976"/>
      <c r="H44" s="982"/>
      <c r="I44" s="986">
        <v>447</v>
      </c>
      <c r="J44" s="990">
        <v>280</v>
      </c>
      <c r="K44" s="990">
        <v>111</v>
      </c>
      <c r="L44" s="990" t="s">
        <v>206</v>
      </c>
      <c r="M44" s="994" t="s">
        <v>206</v>
      </c>
    </row>
    <row r="45" spans="2:13" ht="27.75" customHeight="1">
      <c r="B45" s="903"/>
      <c r="C45" s="916"/>
      <c r="D45" s="925"/>
      <c r="E45" s="976" t="s">
        <v>85</v>
      </c>
      <c r="F45" s="976"/>
      <c r="G45" s="976"/>
      <c r="H45" s="982"/>
      <c r="I45" s="986">
        <v>2806</v>
      </c>
      <c r="J45" s="990">
        <v>2684</v>
      </c>
      <c r="K45" s="990">
        <v>2629</v>
      </c>
      <c r="L45" s="990">
        <v>2591</v>
      </c>
      <c r="M45" s="994">
        <v>2518</v>
      </c>
    </row>
    <row r="46" spans="2:13" ht="27.75" customHeight="1">
      <c r="B46" s="903"/>
      <c r="C46" s="916"/>
      <c r="D46" s="926"/>
      <c r="E46" s="976" t="s">
        <v>84</v>
      </c>
      <c r="F46" s="976"/>
      <c r="G46" s="976"/>
      <c r="H46" s="982"/>
      <c r="I46" s="986" t="s">
        <v>206</v>
      </c>
      <c r="J46" s="990" t="s">
        <v>206</v>
      </c>
      <c r="K46" s="990" t="s">
        <v>206</v>
      </c>
      <c r="L46" s="990" t="s">
        <v>206</v>
      </c>
      <c r="M46" s="994" t="s">
        <v>206</v>
      </c>
    </row>
    <row r="47" spans="2:13" ht="27.75" customHeight="1">
      <c r="B47" s="903"/>
      <c r="C47" s="916"/>
      <c r="D47" s="973"/>
      <c r="E47" s="977" t="s">
        <v>88</v>
      </c>
      <c r="F47" s="980"/>
      <c r="G47" s="980"/>
      <c r="H47" s="983"/>
      <c r="I47" s="986" t="s">
        <v>206</v>
      </c>
      <c r="J47" s="990" t="s">
        <v>206</v>
      </c>
      <c r="K47" s="990" t="s">
        <v>206</v>
      </c>
      <c r="L47" s="990" t="s">
        <v>206</v>
      </c>
      <c r="M47" s="994" t="s">
        <v>206</v>
      </c>
    </row>
    <row r="48" spans="2:13" ht="27.75" customHeight="1">
      <c r="B48" s="903"/>
      <c r="C48" s="916"/>
      <c r="D48" s="925"/>
      <c r="E48" s="976" t="s">
        <v>94</v>
      </c>
      <c r="F48" s="976"/>
      <c r="G48" s="976"/>
      <c r="H48" s="982"/>
      <c r="I48" s="986" t="s">
        <v>206</v>
      </c>
      <c r="J48" s="990" t="s">
        <v>206</v>
      </c>
      <c r="K48" s="990" t="s">
        <v>206</v>
      </c>
      <c r="L48" s="990" t="s">
        <v>206</v>
      </c>
      <c r="M48" s="994" t="s">
        <v>206</v>
      </c>
    </row>
    <row r="49" spans="2:13" ht="27.75" customHeight="1">
      <c r="B49" s="904"/>
      <c r="C49" s="917"/>
      <c r="D49" s="925"/>
      <c r="E49" s="976" t="s">
        <v>98</v>
      </c>
      <c r="F49" s="976"/>
      <c r="G49" s="976"/>
      <c r="H49" s="982"/>
      <c r="I49" s="986" t="s">
        <v>206</v>
      </c>
      <c r="J49" s="990" t="s">
        <v>206</v>
      </c>
      <c r="K49" s="990" t="s">
        <v>206</v>
      </c>
      <c r="L49" s="990" t="s">
        <v>206</v>
      </c>
      <c r="M49" s="994" t="s">
        <v>206</v>
      </c>
    </row>
    <row r="50" spans="2:13" ht="27.75" customHeight="1">
      <c r="B50" s="970" t="s">
        <v>100</v>
      </c>
      <c r="C50" s="972"/>
      <c r="D50" s="974"/>
      <c r="E50" s="976" t="s">
        <v>101</v>
      </c>
      <c r="F50" s="976"/>
      <c r="G50" s="976"/>
      <c r="H50" s="982"/>
      <c r="I50" s="986">
        <v>1706</v>
      </c>
      <c r="J50" s="990">
        <v>1851</v>
      </c>
      <c r="K50" s="990">
        <v>2249</v>
      </c>
      <c r="L50" s="990">
        <v>2483</v>
      </c>
      <c r="M50" s="994">
        <v>3667</v>
      </c>
    </row>
    <row r="51" spans="2:13" ht="27.75" customHeight="1">
      <c r="B51" s="903"/>
      <c r="C51" s="916"/>
      <c r="D51" s="925"/>
      <c r="E51" s="976" t="s">
        <v>103</v>
      </c>
      <c r="F51" s="976"/>
      <c r="G51" s="976"/>
      <c r="H51" s="982"/>
      <c r="I51" s="986">
        <v>1584</v>
      </c>
      <c r="J51" s="990">
        <v>1575</v>
      </c>
      <c r="K51" s="990">
        <v>1534</v>
      </c>
      <c r="L51" s="990">
        <v>1472</v>
      </c>
      <c r="M51" s="994">
        <v>1359</v>
      </c>
    </row>
    <row r="52" spans="2:13" ht="27.75" customHeight="1">
      <c r="B52" s="904"/>
      <c r="C52" s="917"/>
      <c r="D52" s="925"/>
      <c r="E52" s="976" t="s">
        <v>52</v>
      </c>
      <c r="F52" s="976"/>
      <c r="G52" s="976"/>
      <c r="H52" s="982"/>
      <c r="I52" s="986">
        <v>11481</v>
      </c>
      <c r="J52" s="990">
        <v>11489</v>
      </c>
      <c r="K52" s="990">
        <v>11294</v>
      </c>
      <c r="L52" s="990">
        <v>11126</v>
      </c>
      <c r="M52" s="994">
        <v>10969</v>
      </c>
    </row>
    <row r="53" spans="2:13" ht="27.75" customHeight="1">
      <c r="B53" s="906" t="s">
        <v>57</v>
      </c>
      <c r="C53" s="919"/>
      <c r="D53" s="927"/>
      <c r="E53" s="978" t="s">
        <v>107</v>
      </c>
      <c r="F53" s="978"/>
      <c r="G53" s="978"/>
      <c r="H53" s="984"/>
      <c r="I53" s="987">
        <v>5209</v>
      </c>
      <c r="J53" s="991">
        <v>5074</v>
      </c>
      <c r="K53" s="991">
        <v>4727</v>
      </c>
      <c r="L53" s="991">
        <v>4887</v>
      </c>
      <c r="M53" s="995">
        <v>3723</v>
      </c>
    </row>
    <row r="54" spans="2:13" ht="27.75" customHeight="1">
      <c r="B54" s="971" t="s">
        <v>0</v>
      </c>
      <c r="C54" s="878"/>
      <c r="D54" s="878"/>
      <c r="E54" s="979"/>
      <c r="F54" s="979"/>
      <c r="G54" s="979"/>
      <c r="H54" s="979"/>
      <c r="I54" s="988"/>
      <c r="J54" s="988"/>
      <c r="K54" s="988"/>
      <c r="L54" s="988"/>
      <c r="M54" s="988"/>
    </row>
    <row r="55" spans="2:13" ht="13.2"/>
  </sheetData>
  <sheetProtection algorithmName="SHA-512" hashValue="v48f/jqmT2SluFFO2WwL/Pt55F6nHp2A1mzigZCV1cDVqM0Al7OrMQavREN7qS5DWN7xuZ0qlQu1CTOgEnQyDg==" saltValue="Ta/ZfZLssUYpGIYAwAv1T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80" zoomScaleNormal="80" zoomScaleSheetLayoutView="100" workbookViewId="0">
      <selection activeCell="L56" sqref="L56"/>
    </sheetView>
  </sheetViews>
  <sheetFormatPr defaultColWidth="0" defaultRowHeight="13.5" customHeight="1" zeroHeight="1"/>
  <cols>
    <col min="1" max="1" width="8.21875" style="373" customWidth="1"/>
    <col min="2" max="2" width="16.33203125" style="373" customWidth="1"/>
    <col min="3" max="5" width="26.21875" style="373" customWidth="1"/>
    <col min="6" max="8" width="24.21875" style="373" customWidth="1"/>
    <col min="9" max="14" width="26" style="373" customWidth="1"/>
    <col min="15" max="15" width="6.109375" style="373" customWidth="1"/>
    <col min="16" max="16" width="9" style="373" hidden="1" customWidth="1"/>
    <col min="17" max="20" width="0" style="373" hidden="1" customWidth="1"/>
    <col min="21" max="21" width="9" style="373" hidden="1" customWidth="1"/>
    <col min="22" max="22" width="0" style="373" hidden="1" customWidth="1"/>
    <col min="23" max="23" width="9" style="373" hidden="1" customWidth="1"/>
    <col min="24"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4"/>
      <c r="C53" s="744"/>
      <c r="D53" s="744"/>
      <c r="E53" s="744"/>
      <c r="F53" s="744"/>
      <c r="G53" s="744"/>
      <c r="H53" s="1025" t="s">
        <v>105</v>
      </c>
    </row>
    <row r="54" spans="2:8" ht="29.25" customHeight="1">
      <c r="B54" s="996" t="s">
        <v>6</v>
      </c>
      <c r="C54" s="1002"/>
      <c r="D54" s="1002"/>
      <c r="E54" s="1011" t="s">
        <v>17</v>
      </c>
      <c r="F54" s="1018" t="s">
        <v>532</v>
      </c>
      <c r="G54" s="1018" t="s">
        <v>533</v>
      </c>
      <c r="H54" s="1026" t="s">
        <v>534</v>
      </c>
    </row>
    <row r="55" spans="2:8" ht="52.5" customHeight="1">
      <c r="B55" s="997"/>
      <c r="C55" s="1003" t="s">
        <v>111</v>
      </c>
      <c r="D55" s="1003"/>
      <c r="E55" s="1012"/>
      <c r="F55" s="1019">
        <v>1422</v>
      </c>
      <c r="G55" s="1019">
        <v>1620</v>
      </c>
      <c r="H55" s="1027">
        <v>1767</v>
      </c>
    </row>
    <row r="56" spans="2:8" ht="52.5" customHeight="1">
      <c r="B56" s="998"/>
      <c r="C56" s="1004" t="s">
        <v>114</v>
      </c>
      <c r="D56" s="1004"/>
      <c r="E56" s="1013"/>
      <c r="F56" s="1020">
        <v>254</v>
      </c>
      <c r="G56" s="1020">
        <v>354</v>
      </c>
      <c r="H56" s="1028">
        <v>1438</v>
      </c>
    </row>
    <row r="57" spans="2:8" ht="53.25" customHeight="1">
      <c r="B57" s="998"/>
      <c r="C57" s="1005" t="s">
        <v>76</v>
      </c>
      <c r="D57" s="1005"/>
      <c r="E57" s="1014"/>
      <c r="F57" s="1021">
        <v>440</v>
      </c>
      <c r="G57" s="1021">
        <v>376</v>
      </c>
      <c r="H57" s="1029">
        <v>412</v>
      </c>
    </row>
    <row r="58" spans="2:8" ht="45.75" customHeight="1">
      <c r="B58" s="999"/>
      <c r="C58" s="1006" t="s">
        <v>270</v>
      </c>
      <c r="D58" s="1009"/>
      <c r="E58" s="1015"/>
      <c r="F58" s="1022">
        <v>281</v>
      </c>
      <c r="G58" s="1022">
        <v>228</v>
      </c>
      <c r="H58" s="1030">
        <v>280</v>
      </c>
    </row>
    <row r="59" spans="2:8" ht="45.75" customHeight="1">
      <c r="B59" s="999"/>
      <c r="C59" s="1006" t="s">
        <v>548</v>
      </c>
      <c r="D59" s="1009"/>
      <c r="E59" s="1015"/>
      <c r="F59" s="1022">
        <v>114</v>
      </c>
      <c r="G59" s="1022">
        <v>114</v>
      </c>
      <c r="H59" s="1030">
        <v>114</v>
      </c>
    </row>
    <row r="60" spans="2:8" ht="45.75" customHeight="1">
      <c r="B60" s="999"/>
      <c r="C60" s="1006" t="s">
        <v>549</v>
      </c>
      <c r="D60" s="1009"/>
      <c r="E60" s="1015"/>
      <c r="F60" s="1022">
        <v>10</v>
      </c>
      <c r="G60" s="1022">
        <v>10</v>
      </c>
      <c r="H60" s="1030">
        <v>10</v>
      </c>
    </row>
    <row r="61" spans="2:8" ht="45.75" customHeight="1">
      <c r="B61" s="999"/>
      <c r="C61" s="1006" t="s">
        <v>550</v>
      </c>
      <c r="D61" s="1009"/>
      <c r="E61" s="1015"/>
      <c r="F61" s="1022">
        <v>13</v>
      </c>
      <c r="G61" s="1022">
        <v>13</v>
      </c>
      <c r="H61" s="1030">
        <v>6</v>
      </c>
    </row>
    <row r="62" spans="2:8" ht="45.75" customHeight="1">
      <c r="B62" s="1000"/>
      <c r="C62" s="1007" t="s">
        <v>551</v>
      </c>
      <c r="D62" s="1010"/>
      <c r="E62" s="1016"/>
      <c r="F62" s="1023">
        <v>14</v>
      </c>
      <c r="G62" s="1023">
        <v>2</v>
      </c>
      <c r="H62" s="1031">
        <v>2</v>
      </c>
    </row>
    <row r="63" spans="2:8" ht="52.5" customHeight="1">
      <c r="B63" s="1001"/>
      <c r="C63" s="1008" t="s">
        <v>118</v>
      </c>
      <c r="D63" s="1008"/>
      <c r="E63" s="1017"/>
      <c r="F63" s="1024">
        <v>2116</v>
      </c>
      <c r="G63" s="1024">
        <v>2350</v>
      </c>
      <c r="H63" s="1032">
        <v>3617</v>
      </c>
    </row>
    <row r="64" spans="2:8" ht="13.2"/>
  </sheetData>
  <sheetProtection algorithmName="SHA-512" hashValue="ammIm5VbrirJBmQ+w4joNxJCZfA5hw+5CcLJ7l2cw7QHZIIs5og7BK0Qsre+lksgupYKhYtvYV1iyTmrgFFItQ==" saltValue="vzsd5KxPXNCPdunoAuuUu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80" zoomScaleNormal="80" zoomScaleSheetLayoutView="55" workbookViewId="0">
      <selection activeCell="L55" sqref="L55:L56"/>
    </sheetView>
  </sheetViews>
  <sheetFormatPr defaultColWidth="0" defaultRowHeight="13.5" customHeight="1" zeroHeight="1"/>
  <cols>
    <col min="1" max="1" width="6.33203125" style="373" customWidth="1"/>
    <col min="2" max="107" width="2.44140625" style="373" customWidth="1"/>
    <col min="108" max="108" width="6.109375" style="737" customWidth="1"/>
    <col min="109" max="109" width="5.88671875" style="738" customWidth="1"/>
    <col min="110" max="16384" width="8.6640625" style="373" hidden="1" customWidth="1"/>
  </cols>
  <sheetData>
    <row r="1" spans="1:109" ht="42.75" customHeight="1">
      <c r="A1" s="1034"/>
      <c r="B1" s="1036"/>
      <c r="DD1" s="749"/>
      <c r="DE1" s="749"/>
    </row>
    <row r="2" spans="1:109" ht="25.5" customHeight="1">
      <c r="A2" s="1035"/>
      <c r="C2" s="1035"/>
      <c r="O2" s="1035"/>
      <c r="P2" s="1035"/>
      <c r="Q2" s="1035"/>
      <c r="R2" s="1035"/>
      <c r="S2" s="1035"/>
      <c r="T2" s="1035"/>
      <c r="U2" s="1035"/>
      <c r="V2" s="1035"/>
      <c r="W2" s="1035"/>
      <c r="X2" s="1035"/>
      <c r="Y2" s="1035"/>
      <c r="Z2" s="1035"/>
      <c r="AA2" s="1035"/>
      <c r="AB2" s="1035"/>
      <c r="AC2" s="1035"/>
      <c r="AD2" s="1035"/>
      <c r="AE2" s="1035"/>
      <c r="AF2" s="1035"/>
      <c r="AG2" s="1035"/>
      <c r="AH2" s="1035"/>
      <c r="AI2" s="1035"/>
      <c r="AU2" s="1035"/>
      <c r="BG2" s="1035"/>
      <c r="BS2" s="1035"/>
      <c r="CE2" s="1035"/>
      <c r="CQ2" s="1035"/>
      <c r="DD2" s="749"/>
      <c r="DE2" s="749"/>
    </row>
    <row r="3" spans="1:109" ht="25.5" customHeight="1">
      <c r="A3" s="1035"/>
      <c r="C3" s="1035"/>
      <c r="O3" s="1035"/>
      <c r="P3" s="1035"/>
      <c r="Q3" s="1035"/>
      <c r="R3" s="1035"/>
      <c r="S3" s="1035"/>
      <c r="T3" s="1035"/>
      <c r="U3" s="1035"/>
      <c r="V3" s="1035"/>
      <c r="W3" s="1035"/>
      <c r="X3" s="1035"/>
      <c r="Y3" s="1035"/>
      <c r="Z3" s="1035"/>
      <c r="AA3" s="1035"/>
      <c r="AB3" s="1035"/>
      <c r="AC3" s="1035"/>
      <c r="AD3" s="1035"/>
      <c r="AE3" s="1035"/>
      <c r="AF3" s="1035"/>
      <c r="AG3" s="1035"/>
      <c r="AH3" s="1035"/>
      <c r="AI3" s="1035"/>
      <c r="AU3" s="1035"/>
      <c r="BG3" s="1035"/>
      <c r="BS3" s="1035"/>
      <c r="CE3" s="1035"/>
      <c r="CQ3" s="1035"/>
      <c r="DD3" s="749"/>
      <c r="DE3" s="749"/>
    </row>
    <row r="4" spans="1:109" s="736" customFormat="1" ht="13.2">
      <c r="A4" s="1035"/>
      <c r="B4" s="1035"/>
      <c r="C4" s="1035"/>
      <c r="D4" s="1035"/>
      <c r="E4" s="1035"/>
      <c r="F4" s="1035"/>
      <c r="G4" s="1035"/>
      <c r="H4" s="1035"/>
      <c r="I4" s="1035"/>
      <c r="J4" s="1035"/>
      <c r="K4" s="1035"/>
      <c r="L4" s="1035"/>
      <c r="M4" s="1035"/>
      <c r="N4" s="1035"/>
      <c r="O4" s="1035"/>
      <c r="P4" s="1035"/>
      <c r="Q4" s="1035"/>
      <c r="R4" s="1035"/>
      <c r="S4" s="1035"/>
      <c r="T4" s="1035"/>
      <c r="U4" s="1035"/>
      <c r="V4" s="1035"/>
      <c r="W4" s="1035"/>
      <c r="X4" s="1035"/>
      <c r="Y4" s="1035"/>
      <c r="Z4" s="1035"/>
      <c r="AA4" s="1035"/>
      <c r="AB4" s="1035"/>
      <c r="AC4" s="1035"/>
      <c r="AD4" s="1035"/>
      <c r="AE4" s="1035"/>
      <c r="AF4" s="1035"/>
      <c r="AG4" s="1035"/>
      <c r="AH4" s="1035"/>
      <c r="AI4" s="1035"/>
      <c r="AJ4" s="1035"/>
      <c r="AK4" s="1035"/>
      <c r="AL4" s="1035"/>
      <c r="AM4" s="1035"/>
      <c r="AN4" s="1035"/>
      <c r="AO4" s="1035"/>
      <c r="AP4" s="1035"/>
      <c r="AQ4" s="1035"/>
      <c r="AR4" s="1035"/>
      <c r="AS4" s="1035"/>
      <c r="AT4" s="1035"/>
      <c r="AU4" s="1035"/>
      <c r="AV4" s="1035"/>
      <c r="AW4" s="1035"/>
      <c r="AX4" s="1035"/>
      <c r="AY4" s="1035"/>
      <c r="AZ4" s="1035"/>
      <c r="BA4" s="1035"/>
      <c r="BB4" s="1035"/>
      <c r="BC4" s="1035"/>
      <c r="BD4" s="1035"/>
      <c r="BE4" s="1035"/>
      <c r="BF4" s="1035"/>
      <c r="BG4" s="1035"/>
      <c r="BH4" s="1035"/>
      <c r="BI4" s="1035"/>
      <c r="BJ4" s="1035"/>
      <c r="BK4" s="1035"/>
      <c r="BL4" s="1035"/>
      <c r="BM4" s="1035"/>
      <c r="BN4" s="1035"/>
      <c r="BO4" s="1035"/>
      <c r="BP4" s="1035"/>
      <c r="BQ4" s="1035"/>
      <c r="BR4" s="1035"/>
      <c r="BS4" s="1035"/>
      <c r="BT4" s="1035"/>
      <c r="BU4" s="1035"/>
      <c r="BV4" s="1035"/>
      <c r="BW4" s="1035"/>
      <c r="BX4" s="1035"/>
      <c r="BY4" s="1035"/>
      <c r="BZ4" s="1035"/>
      <c r="CA4" s="1035"/>
      <c r="CB4" s="1035"/>
      <c r="CC4" s="1035"/>
      <c r="CD4" s="1035"/>
      <c r="CE4" s="1035"/>
      <c r="CF4" s="1035"/>
      <c r="CG4" s="1035"/>
      <c r="CH4" s="1035"/>
      <c r="CI4" s="1035"/>
      <c r="CJ4" s="1035"/>
      <c r="CK4" s="1035"/>
      <c r="CL4" s="1035"/>
      <c r="CM4" s="1035"/>
      <c r="CN4" s="1035"/>
      <c r="CO4" s="1035"/>
      <c r="CP4" s="1035"/>
      <c r="CQ4" s="1035"/>
      <c r="CR4" s="1035"/>
      <c r="CS4" s="1035"/>
      <c r="CT4" s="1035"/>
      <c r="CU4" s="1035"/>
      <c r="CV4" s="1035"/>
      <c r="CW4" s="1035"/>
      <c r="CX4" s="1035"/>
      <c r="CY4" s="1035"/>
      <c r="CZ4" s="1035"/>
      <c r="DA4" s="1035"/>
      <c r="DB4" s="1035"/>
      <c r="DC4" s="1035"/>
      <c r="DD4" s="1075"/>
      <c r="DE4" s="1075"/>
    </row>
    <row r="5" spans="1:109" s="736" customFormat="1" ht="13.2">
      <c r="A5" s="1035"/>
      <c r="B5" s="1035"/>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c r="AE5" s="1035"/>
      <c r="AF5" s="1035"/>
      <c r="AG5" s="1035"/>
      <c r="AH5" s="1035"/>
      <c r="AI5" s="1035"/>
      <c r="AJ5" s="1035"/>
      <c r="AK5" s="1035"/>
      <c r="AL5" s="1035"/>
      <c r="AM5" s="1035"/>
      <c r="AN5" s="1035"/>
      <c r="AO5" s="1035"/>
      <c r="AP5" s="1035"/>
      <c r="AQ5" s="1035"/>
      <c r="AR5" s="1035"/>
      <c r="AS5" s="1035"/>
      <c r="AT5" s="1035"/>
      <c r="AU5" s="1035"/>
      <c r="AV5" s="1035"/>
      <c r="AW5" s="1035"/>
      <c r="AX5" s="1035"/>
      <c r="AY5" s="1035"/>
      <c r="AZ5" s="1035"/>
      <c r="BA5" s="1035"/>
      <c r="BB5" s="1035"/>
      <c r="BC5" s="1035"/>
      <c r="BD5" s="1035"/>
      <c r="BE5" s="1035"/>
      <c r="BF5" s="1035"/>
      <c r="BG5" s="1035"/>
      <c r="BH5" s="1035"/>
      <c r="BI5" s="1035"/>
      <c r="BJ5" s="1035"/>
      <c r="BK5" s="1035"/>
      <c r="BL5" s="1035"/>
      <c r="BM5" s="1035"/>
      <c r="BN5" s="1035"/>
      <c r="BO5" s="1035"/>
      <c r="BP5" s="1035"/>
      <c r="BQ5" s="1035"/>
      <c r="BR5" s="1035"/>
      <c r="BS5" s="1035"/>
      <c r="BT5" s="1035"/>
      <c r="BU5" s="1035"/>
      <c r="BV5" s="1035"/>
      <c r="BW5" s="1035"/>
      <c r="BX5" s="1035"/>
      <c r="BY5" s="1035"/>
      <c r="BZ5" s="1035"/>
      <c r="CA5" s="1035"/>
      <c r="CB5" s="1035"/>
      <c r="CC5" s="1035"/>
      <c r="CD5" s="1035"/>
      <c r="CE5" s="1035"/>
      <c r="CF5" s="1035"/>
      <c r="CG5" s="1035"/>
      <c r="CH5" s="1035"/>
      <c r="CI5" s="1035"/>
      <c r="CJ5" s="1035"/>
      <c r="CK5" s="1035"/>
      <c r="CL5" s="1035"/>
      <c r="CM5" s="1035"/>
      <c r="CN5" s="1035"/>
      <c r="CO5" s="1035"/>
      <c r="CP5" s="1035"/>
      <c r="CQ5" s="1035"/>
      <c r="CR5" s="1035"/>
      <c r="CS5" s="1035"/>
      <c r="CT5" s="1035"/>
      <c r="CU5" s="1035"/>
      <c r="CV5" s="1035"/>
      <c r="CW5" s="1035"/>
      <c r="CX5" s="1035"/>
      <c r="CY5" s="1035"/>
      <c r="CZ5" s="1035"/>
      <c r="DA5" s="1035"/>
      <c r="DB5" s="1035"/>
      <c r="DC5" s="1035"/>
      <c r="DD5" s="1075"/>
      <c r="DE5" s="1075"/>
    </row>
    <row r="6" spans="1:109" s="736" customFormat="1" ht="13.2">
      <c r="A6" s="1035"/>
      <c r="B6" s="1035"/>
      <c r="C6" s="1035"/>
      <c r="D6" s="1035"/>
      <c r="E6" s="1035"/>
      <c r="F6" s="1035"/>
      <c r="G6" s="1035"/>
      <c r="H6" s="1035"/>
      <c r="I6" s="1035"/>
      <c r="J6" s="1035"/>
      <c r="K6" s="1035"/>
      <c r="L6" s="1035"/>
      <c r="M6" s="1035"/>
      <c r="N6" s="1035"/>
      <c r="O6" s="1035"/>
      <c r="P6" s="1035"/>
      <c r="Q6" s="1035"/>
      <c r="R6" s="1035"/>
      <c r="S6" s="1035"/>
      <c r="T6" s="1035"/>
      <c r="U6" s="1035"/>
      <c r="V6" s="1035"/>
      <c r="W6" s="1035"/>
      <c r="X6" s="1035"/>
      <c r="Y6" s="1035"/>
      <c r="Z6" s="1035"/>
      <c r="AA6" s="1035"/>
      <c r="AB6" s="1035"/>
      <c r="AC6" s="1035"/>
      <c r="AD6" s="1035"/>
      <c r="AE6" s="1035"/>
      <c r="AF6" s="1035"/>
      <c r="AG6" s="1035"/>
      <c r="AH6" s="1035"/>
      <c r="AI6" s="1035"/>
      <c r="AJ6" s="1035"/>
      <c r="AK6" s="1035"/>
      <c r="AL6" s="1035"/>
      <c r="AM6" s="1035"/>
      <c r="AN6" s="1035"/>
      <c r="AO6" s="1035"/>
      <c r="AP6" s="1035"/>
      <c r="AQ6" s="1035"/>
      <c r="AR6" s="1035"/>
      <c r="AS6" s="1035"/>
      <c r="AT6" s="1035"/>
      <c r="AU6" s="1035"/>
      <c r="AV6" s="1035"/>
      <c r="AW6" s="1035"/>
      <c r="AX6" s="1035"/>
      <c r="AY6" s="1035"/>
      <c r="AZ6" s="1035"/>
      <c r="BA6" s="1035"/>
      <c r="BB6" s="1035"/>
      <c r="BC6" s="1035"/>
      <c r="BD6" s="1035"/>
      <c r="BE6" s="1035"/>
      <c r="BF6" s="1035"/>
      <c r="BG6" s="1035"/>
      <c r="BH6" s="1035"/>
      <c r="BI6" s="1035"/>
      <c r="BJ6" s="1035"/>
      <c r="BK6" s="1035"/>
      <c r="BL6" s="1035"/>
      <c r="BM6" s="1035"/>
      <c r="BN6" s="1035"/>
      <c r="BO6" s="1035"/>
      <c r="BP6" s="1035"/>
      <c r="BQ6" s="1035"/>
      <c r="BR6" s="1035"/>
      <c r="BS6" s="1035"/>
      <c r="BT6" s="1035"/>
      <c r="BU6" s="1035"/>
      <c r="BV6" s="1035"/>
      <c r="BW6" s="1035"/>
      <c r="BX6" s="1035"/>
      <c r="BY6" s="1035"/>
      <c r="BZ6" s="1035"/>
      <c r="CA6" s="1035"/>
      <c r="CB6" s="1035"/>
      <c r="CC6" s="1035"/>
      <c r="CD6" s="1035"/>
      <c r="CE6" s="1035"/>
      <c r="CF6" s="1035"/>
      <c r="CG6" s="1035"/>
      <c r="CH6" s="1035"/>
      <c r="CI6" s="1035"/>
      <c r="CJ6" s="1035"/>
      <c r="CK6" s="1035"/>
      <c r="CL6" s="1035"/>
      <c r="CM6" s="1035"/>
      <c r="CN6" s="1035"/>
      <c r="CO6" s="1035"/>
      <c r="CP6" s="1035"/>
      <c r="CQ6" s="1035"/>
      <c r="CR6" s="1035"/>
      <c r="CS6" s="1035"/>
      <c r="CT6" s="1035"/>
      <c r="CU6" s="1035"/>
      <c r="CV6" s="1035"/>
      <c r="CW6" s="1035"/>
      <c r="CX6" s="1035"/>
      <c r="CY6" s="1035"/>
      <c r="CZ6" s="1035"/>
      <c r="DA6" s="1035"/>
      <c r="DB6" s="1035"/>
      <c r="DC6" s="1035"/>
      <c r="DD6" s="1075"/>
      <c r="DE6" s="1075"/>
    </row>
    <row r="7" spans="1:109" s="736" customFormat="1" ht="13.2">
      <c r="A7" s="1035"/>
      <c r="B7" s="1035"/>
      <c r="C7" s="1035"/>
      <c r="D7" s="1035"/>
      <c r="E7" s="1035"/>
      <c r="F7" s="1035"/>
      <c r="G7" s="1035"/>
      <c r="H7" s="1035"/>
      <c r="I7" s="1035"/>
      <c r="J7" s="1035"/>
      <c r="K7" s="1035"/>
      <c r="L7" s="1035"/>
      <c r="M7" s="1035"/>
      <c r="N7" s="1035"/>
      <c r="O7" s="1035"/>
      <c r="P7" s="1035"/>
      <c r="Q7" s="1035"/>
      <c r="R7" s="1035"/>
      <c r="S7" s="1035"/>
      <c r="T7" s="1035"/>
      <c r="U7" s="1035"/>
      <c r="V7" s="1035"/>
      <c r="W7" s="1035"/>
      <c r="X7" s="1035"/>
      <c r="Y7" s="1035"/>
      <c r="Z7" s="1035"/>
      <c r="AA7" s="1035"/>
      <c r="AB7" s="1035"/>
      <c r="AC7" s="1035"/>
      <c r="AD7" s="1035"/>
      <c r="AE7" s="1035"/>
      <c r="AF7" s="1035"/>
      <c r="AG7" s="1035"/>
      <c r="AH7" s="1035"/>
      <c r="AI7" s="1035"/>
      <c r="AJ7" s="1035"/>
      <c r="AK7" s="1035"/>
      <c r="AL7" s="1035"/>
      <c r="AM7" s="1035"/>
      <c r="AN7" s="1035"/>
      <c r="AO7" s="1035"/>
      <c r="AP7" s="1035"/>
      <c r="AQ7" s="1035"/>
      <c r="AR7" s="1035"/>
      <c r="AS7" s="1035"/>
      <c r="AT7" s="1035"/>
      <c r="AU7" s="1035"/>
      <c r="AV7" s="1035"/>
      <c r="AW7" s="1035"/>
      <c r="AX7" s="1035"/>
      <c r="AY7" s="1035"/>
      <c r="AZ7" s="1035"/>
      <c r="BA7" s="1035"/>
      <c r="BB7" s="1035"/>
      <c r="BC7" s="1035"/>
      <c r="BD7" s="1035"/>
      <c r="BE7" s="1035"/>
      <c r="BF7" s="1035"/>
      <c r="BG7" s="1035"/>
      <c r="BH7" s="1035"/>
      <c r="BI7" s="1035"/>
      <c r="BJ7" s="1035"/>
      <c r="BK7" s="1035"/>
      <c r="BL7" s="1035"/>
      <c r="BM7" s="1035"/>
      <c r="BN7" s="1035"/>
      <c r="BO7" s="1035"/>
      <c r="BP7" s="1035"/>
      <c r="BQ7" s="1035"/>
      <c r="BR7" s="1035"/>
      <c r="BS7" s="1035"/>
      <c r="BT7" s="1035"/>
      <c r="BU7" s="1035"/>
      <c r="BV7" s="1035"/>
      <c r="BW7" s="1035"/>
      <c r="BX7" s="1035"/>
      <c r="BY7" s="1035"/>
      <c r="BZ7" s="1035"/>
      <c r="CA7" s="1035"/>
      <c r="CB7" s="1035"/>
      <c r="CC7" s="1035"/>
      <c r="CD7" s="1035"/>
      <c r="CE7" s="1035"/>
      <c r="CF7" s="1035"/>
      <c r="CG7" s="1035"/>
      <c r="CH7" s="1035"/>
      <c r="CI7" s="1035"/>
      <c r="CJ7" s="1035"/>
      <c r="CK7" s="1035"/>
      <c r="CL7" s="1035"/>
      <c r="CM7" s="1035"/>
      <c r="CN7" s="1035"/>
      <c r="CO7" s="1035"/>
      <c r="CP7" s="1035"/>
      <c r="CQ7" s="1035"/>
      <c r="CR7" s="1035"/>
      <c r="CS7" s="1035"/>
      <c r="CT7" s="1035"/>
      <c r="CU7" s="1035"/>
      <c r="CV7" s="1035"/>
      <c r="CW7" s="1035"/>
      <c r="CX7" s="1035"/>
      <c r="CY7" s="1035"/>
      <c r="CZ7" s="1035"/>
      <c r="DA7" s="1035"/>
      <c r="DB7" s="1035"/>
      <c r="DC7" s="1035"/>
      <c r="DD7" s="1075"/>
      <c r="DE7" s="1075"/>
    </row>
    <row r="8" spans="1:109" s="736" customFormat="1" ht="13.2">
      <c r="A8" s="1035"/>
      <c r="B8" s="1035"/>
      <c r="C8" s="1035"/>
      <c r="D8" s="1035"/>
      <c r="E8" s="1035"/>
      <c r="F8" s="1035"/>
      <c r="G8" s="1035"/>
      <c r="H8" s="1035"/>
      <c r="I8" s="1035"/>
      <c r="J8" s="1035"/>
      <c r="K8" s="1035"/>
      <c r="L8" s="1035"/>
      <c r="M8" s="1035"/>
      <c r="N8" s="1035"/>
      <c r="O8" s="1035"/>
      <c r="P8" s="1035"/>
      <c r="Q8" s="1035"/>
      <c r="R8" s="1035"/>
      <c r="S8" s="1035"/>
      <c r="T8" s="1035"/>
      <c r="U8" s="1035"/>
      <c r="V8" s="1035"/>
      <c r="W8" s="1035"/>
      <c r="X8" s="1035"/>
      <c r="Y8" s="1035"/>
      <c r="Z8" s="1035"/>
      <c r="AA8" s="1035"/>
      <c r="AB8" s="1035"/>
      <c r="AC8" s="1035"/>
      <c r="AD8" s="1035"/>
      <c r="AE8" s="1035"/>
      <c r="AF8" s="1035"/>
      <c r="AG8" s="1035"/>
      <c r="AH8" s="1035"/>
      <c r="AI8" s="1035"/>
      <c r="AJ8" s="1035"/>
      <c r="AK8" s="1035"/>
      <c r="AL8" s="1035"/>
      <c r="AM8" s="1035"/>
      <c r="AN8" s="1035"/>
      <c r="AO8" s="1035"/>
      <c r="AP8" s="1035"/>
      <c r="AQ8" s="1035"/>
      <c r="AR8" s="1035"/>
      <c r="AS8" s="1035"/>
      <c r="AT8" s="1035"/>
      <c r="AU8" s="1035"/>
      <c r="AV8" s="1035"/>
      <c r="AW8" s="1035"/>
      <c r="AX8" s="1035"/>
      <c r="AY8" s="1035"/>
      <c r="AZ8" s="1035"/>
      <c r="BA8" s="1035"/>
      <c r="BB8" s="1035"/>
      <c r="BC8" s="1035"/>
      <c r="BD8" s="1035"/>
      <c r="BE8" s="1035"/>
      <c r="BF8" s="1035"/>
      <c r="BG8" s="1035"/>
      <c r="BH8" s="1035"/>
      <c r="BI8" s="1035"/>
      <c r="BJ8" s="1035"/>
      <c r="BK8" s="1035"/>
      <c r="BL8" s="1035"/>
      <c r="BM8" s="1035"/>
      <c r="BN8" s="1035"/>
      <c r="BO8" s="1035"/>
      <c r="BP8" s="1035"/>
      <c r="BQ8" s="1035"/>
      <c r="BR8" s="1035"/>
      <c r="BS8" s="1035"/>
      <c r="BT8" s="1035"/>
      <c r="BU8" s="1035"/>
      <c r="BV8" s="1035"/>
      <c r="BW8" s="1035"/>
      <c r="BX8" s="1035"/>
      <c r="BY8" s="1035"/>
      <c r="BZ8" s="1035"/>
      <c r="CA8" s="1035"/>
      <c r="CB8" s="1035"/>
      <c r="CC8" s="1035"/>
      <c r="CD8" s="1035"/>
      <c r="CE8" s="1035"/>
      <c r="CF8" s="1035"/>
      <c r="CG8" s="1035"/>
      <c r="CH8" s="1035"/>
      <c r="CI8" s="1035"/>
      <c r="CJ8" s="1035"/>
      <c r="CK8" s="1035"/>
      <c r="CL8" s="1035"/>
      <c r="CM8" s="1035"/>
      <c r="CN8" s="1035"/>
      <c r="CO8" s="1035"/>
      <c r="CP8" s="1035"/>
      <c r="CQ8" s="1035"/>
      <c r="CR8" s="1035"/>
      <c r="CS8" s="1035"/>
      <c r="CT8" s="1035"/>
      <c r="CU8" s="1035"/>
      <c r="CV8" s="1035"/>
      <c r="CW8" s="1035"/>
      <c r="CX8" s="1035"/>
      <c r="CY8" s="1035"/>
      <c r="CZ8" s="1035"/>
      <c r="DA8" s="1035"/>
      <c r="DB8" s="1035"/>
      <c r="DC8" s="1035"/>
      <c r="DD8" s="1075"/>
      <c r="DE8" s="1075"/>
    </row>
    <row r="9" spans="1:109" s="736" customFormat="1" ht="13.2">
      <c r="A9" s="1035"/>
      <c r="B9" s="1035"/>
      <c r="C9" s="1035"/>
      <c r="D9" s="1035"/>
      <c r="E9" s="1035"/>
      <c r="F9" s="1035"/>
      <c r="G9" s="1035"/>
      <c r="H9" s="1035"/>
      <c r="I9" s="1035"/>
      <c r="J9" s="1035"/>
      <c r="K9" s="1035"/>
      <c r="L9" s="1035"/>
      <c r="M9" s="1035"/>
      <c r="N9" s="1035"/>
      <c r="O9" s="1035"/>
      <c r="P9" s="1035"/>
      <c r="Q9" s="1035"/>
      <c r="R9" s="1035"/>
      <c r="S9" s="1035"/>
      <c r="T9" s="1035"/>
      <c r="U9" s="1035"/>
      <c r="V9" s="1035"/>
      <c r="W9" s="1035"/>
      <c r="X9" s="1035"/>
      <c r="Y9" s="1035"/>
      <c r="Z9" s="1035"/>
      <c r="AA9" s="1035"/>
      <c r="AB9" s="1035"/>
      <c r="AC9" s="1035"/>
      <c r="AD9" s="1035"/>
      <c r="AE9" s="1035"/>
      <c r="AF9" s="1035"/>
      <c r="AG9" s="1035"/>
      <c r="AH9" s="1035"/>
      <c r="AI9" s="1035"/>
      <c r="AJ9" s="1035"/>
      <c r="AK9" s="1035"/>
      <c r="AL9" s="1035"/>
      <c r="AM9" s="1035"/>
      <c r="AN9" s="1035"/>
      <c r="AO9" s="1035"/>
      <c r="AP9" s="1035"/>
      <c r="AQ9" s="1035"/>
      <c r="AR9" s="1035"/>
      <c r="AS9" s="1035"/>
      <c r="AT9" s="1035"/>
      <c r="AU9" s="1035"/>
      <c r="AV9" s="1035"/>
      <c r="AW9" s="1035"/>
      <c r="AX9" s="1035"/>
      <c r="AY9" s="1035"/>
      <c r="AZ9" s="1035"/>
      <c r="BA9" s="1035"/>
      <c r="BB9" s="1035"/>
      <c r="BC9" s="1035"/>
      <c r="BD9" s="1035"/>
      <c r="BE9" s="1035"/>
      <c r="BF9" s="1035"/>
      <c r="BG9" s="1035"/>
      <c r="BH9" s="1035"/>
      <c r="BI9" s="1035"/>
      <c r="BJ9" s="1035"/>
      <c r="BK9" s="1035"/>
      <c r="BL9" s="1035"/>
      <c r="BM9" s="1035"/>
      <c r="BN9" s="1035"/>
      <c r="BO9" s="1035"/>
      <c r="BP9" s="1035"/>
      <c r="BQ9" s="1035"/>
      <c r="BR9" s="1035"/>
      <c r="BS9" s="1035"/>
      <c r="BT9" s="1035"/>
      <c r="BU9" s="1035"/>
      <c r="BV9" s="1035"/>
      <c r="BW9" s="1035"/>
      <c r="BX9" s="1035"/>
      <c r="BY9" s="1035"/>
      <c r="BZ9" s="1035"/>
      <c r="CA9" s="1035"/>
      <c r="CB9" s="1035"/>
      <c r="CC9" s="1035"/>
      <c r="CD9" s="1035"/>
      <c r="CE9" s="1035"/>
      <c r="CF9" s="1035"/>
      <c r="CG9" s="1035"/>
      <c r="CH9" s="1035"/>
      <c r="CI9" s="1035"/>
      <c r="CJ9" s="1035"/>
      <c r="CK9" s="1035"/>
      <c r="CL9" s="1035"/>
      <c r="CM9" s="1035"/>
      <c r="CN9" s="1035"/>
      <c r="CO9" s="1035"/>
      <c r="CP9" s="1035"/>
      <c r="CQ9" s="1035"/>
      <c r="CR9" s="1035"/>
      <c r="CS9" s="1035"/>
      <c r="CT9" s="1035"/>
      <c r="CU9" s="1035"/>
      <c r="CV9" s="1035"/>
      <c r="CW9" s="1035"/>
      <c r="CX9" s="1035"/>
      <c r="CY9" s="1035"/>
      <c r="CZ9" s="1035"/>
      <c r="DA9" s="1035"/>
      <c r="DB9" s="1035"/>
      <c r="DC9" s="1035"/>
      <c r="DD9" s="1075"/>
      <c r="DE9" s="1075"/>
    </row>
    <row r="10" spans="1:109" s="736" customFormat="1" ht="13.2">
      <c r="A10" s="1035"/>
      <c r="B10" s="1035"/>
      <c r="C10" s="1035"/>
      <c r="D10" s="1035"/>
      <c r="E10" s="1035"/>
      <c r="F10" s="1035"/>
      <c r="G10" s="1035"/>
      <c r="H10" s="1035"/>
      <c r="I10" s="1035"/>
      <c r="J10" s="1035"/>
      <c r="K10" s="1035"/>
      <c r="L10" s="1035"/>
      <c r="M10" s="1035"/>
      <c r="N10" s="1035"/>
      <c r="O10" s="1035"/>
      <c r="P10" s="1035"/>
      <c r="Q10" s="1035"/>
      <c r="R10" s="1035"/>
      <c r="S10" s="1035"/>
      <c r="T10" s="1035"/>
      <c r="U10" s="1035"/>
      <c r="V10" s="1035"/>
      <c r="W10" s="1035"/>
      <c r="X10" s="1035"/>
      <c r="Y10" s="1035"/>
      <c r="Z10" s="1035"/>
      <c r="AA10" s="1035"/>
      <c r="AB10" s="1035"/>
      <c r="AC10" s="1035"/>
      <c r="AD10" s="1035"/>
      <c r="AE10" s="1035"/>
      <c r="AF10" s="1035"/>
      <c r="AG10" s="1035"/>
      <c r="AH10" s="1035"/>
      <c r="AI10" s="1035"/>
      <c r="AJ10" s="1035"/>
      <c r="AK10" s="1035"/>
      <c r="AL10" s="1035"/>
      <c r="AM10" s="1035"/>
      <c r="AN10" s="1035"/>
      <c r="AO10" s="1035"/>
      <c r="AP10" s="1035"/>
      <c r="AQ10" s="1035"/>
      <c r="AR10" s="1035"/>
      <c r="AS10" s="1035"/>
      <c r="AT10" s="1035"/>
      <c r="AU10" s="1035"/>
      <c r="AV10" s="1035"/>
      <c r="AW10" s="1035"/>
      <c r="AX10" s="1035"/>
      <c r="AY10" s="1035"/>
      <c r="AZ10" s="1035"/>
      <c r="BA10" s="1035"/>
      <c r="BB10" s="1035"/>
      <c r="BC10" s="1035"/>
      <c r="BD10" s="1035"/>
      <c r="BE10" s="1035"/>
      <c r="BF10" s="1035"/>
      <c r="BG10" s="1035"/>
      <c r="BH10" s="1035"/>
      <c r="BI10" s="1035"/>
      <c r="BJ10" s="1035"/>
      <c r="BK10" s="1035"/>
      <c r="BL10" s="1035"/>
      <c r="BM10" s="1035"/>
      <c r="BN10" s="1035"/>
      <c r="BO10" s="1035"/>
      <c r="BP10" s="1035"/>
      <c r="BQ10" s="1035"/>
      <c r="BR10" s="1035"/>
      <c r="BS10" s="1035"/>
      <c r="BT10" s="1035"/>
      <c r="BU10" s="1035"/>
      <c r="BV10" s="1035"/>
      <c r="BW10" s="1035"/>
      <c r="BX10" s="1035"/>
      <c r="BY10" s="1035"/>
      <c r="BZ10" s="1035"/>
      <c r="CA10" s="1035"/>
      <c r="CB10" s="1035"/>
      <c r="CC10" s="1035"/>
      <c r="CD10" s="1035"/>
      <c r="CE10" s="1035"/>
      <c r="CF10" s="1035"/>
      <c r="CG10" s="1035"/>
      <c r="CH10" s="1035"/>
      <c r="CI10" s="1035"/>
      <c r="CJ10" s="1035"/>
      <c r="CK10" s="1035"/>
      <c r="CL10" s="1035"/>
      <c r="CM10" s="1035"/>
      <c r="CN10" s="1035"/>
      <c r="CO10" s="1035"/>
      <c r="CP10" s="1035"/>
      <c r="CQ10" s="1035"/>
      <c r="CR10" s="1035"/>
      <c r="CS10" s="1035"/>
      <c r="CT10" s="1035"/>
      <c r="CU10" s="1035"/>
      <c r="CV10" s="1035"/>
      <c r="CW10" s="1035"/>
      <c r="CX10" s="1035"/>
      <c r="CY10" s="1035"/>
      <c r="CZ10" s="1035"/>
      <c r="DA10" s="1035"/>
      <c r="DB10" s="1035"/>
      <c r="DC10" s="1035"/>
      <c r="DD10" s="1075"/>
      <c r="DE10" s="1075"/>
    </row>
    <row r="11" spans="1:109" s="736" customFormat="1" ht="13.2">
      <c r="A11" s="1035"/>
      <c r="B11" s="1035"/>
      <c r="C11" s="1035"/>
      <c r="D11" s="1035"/>
      <c r="E11" s="1035"/>
      <c r="F11" s="1035"/>
      <c r="G11" s="1035"/>
      <c r="H11" s="1035"/>
      <c r="I11" s="1035"/>
      <c r="J11" s="1035"/>
      <c r="K11" s="1035"/>
      <c r="L11" s="1035"/>
      <c r="M11" s="1035"/>
      <c r="N11" s="1035"/>
      <c r="O11" s="1035"/>
      <c r="P11" s="1035"/>
      <c r="Q11" s="1035"/>
      <c r="R11" s="1035"/>
      <c r="S11" s="1035"/>
      <c r="T11" s="1035"/>
      <c r="U11" s="1035"/>
      <c r="V11" s="1035"/>
      <c r="W11" s="1035"/>
      <c r="X11" s="1035"/>
      <c r="Y11" s="1035"/>
      <c r="Z11" s="1035"/>
      <c r="AA11" s="1035"/>
      <c r="AB11" s="1035"/>
      <c r="AC11" s="1035"/>
      <c r="AD11" s="1035"/>
      <c r="AE11" s="1035"/>
      <c r="AF11" s="1035"/>
      <c r="AG11" s="1035"/>
      <c r="AH11" s="1035"/>
      <c r="AI11" s="1035"/>
      <c r="AJ11" s="1035"/>
      <c r="AK11" s="1035"/>
      <c r="AL11" s="1035"/>
      <c r="AM11" s="1035"/>
      <c r="AN11" s="1035"/>
      <c r="AO11" s="1035"/>
      <c r="AP11" s="1035"/>
      <c r="AQ11" s="1035"/>
      <c r="AR11" s="1035"/>
      <c r="AS11" s="1035"/>
      <c r="AT11" s="1035"/>
      <c r="AU11" s="1035"/>
      <c r="AV11" s="1035"/>
      <c r="AW11" s="1035"/>
      <c r="AX11" s="1035"/>
      <c r="AY11" s="1035"/>
      <c r="AZ11" s="1035"/>
      <c r="BA11" s="1035"/>
      <c r="BB11" s="1035"/>
      <c r="BC11" s="1035"/>
      <c r="BD11" s="1035"/>
      <c r="BE11" s="1035"/>
      <c r="BF11" s="1035"/>
      <c r="BG11" s="1035"/>
      <c r="BH11" s="1035"/>
      <c r="BI11" s="1035"/>
      <c r="BJ11" s="1035"/>
      <c r="BK11" s="1035"/>
      <c r="BL11" s="1035"/>
      <c r="BM11" s="1035"/>
      <c r="BN11" s="1035"/>
      <c r="BO11" s="1035"/>
      <c r="BP11" s="1035"/>
      <c r="BQ11" s="1035"/>
      <c r="BR11" s="1035"/>
      <c r="BS11" s="1035"/>
      <c r="BT11" s="1035"/>
      <c r="BU11" s="1035"/>
      <c r="BV11" s="1035"/>
      <c r="BW11" s="1035"/>
      <c r="BX11" s="1035"/>
      <c r="BY11" s="1035"/>
      <c r="BZ11" s="1035"/>
      <c r="CA11" s="1035"/>
      <c r="CB11" s="1035"/>
      <c r="CC11" s="1035"/>
      <c r="CD11" s="1035"/>
      <c r="CE11" s="1035"/>
      <c r="CF11" s="1035"/>
      <c r="CG11" s="1035"/>
      <c r="CH11" s="1035"/>
      <c r="CI11" s="1035"/>
      <c r="CJ11" s="1035"/>
      <c r="CK11" s="1035"/>
      <c r="CL11" s="1035"/>
      <c r="CM11" s="1035"/>
      <c r="CN11" s="1035"/>
      <c r="CO11" s="1035"/>
      <c r="CP11" s="1035"/>
      <c r="CQ11" s="1035"/>
      <c r="CR11" s="1035"/>
      <c r="CS11" s="1035"/>
      <c r="CT11" s="1035"/>
      <c r="CU11" s="1035"/>
      <c r="CV11" s="1035"/>
      <c r="CW11" s="1035"/>
      <c r="CX11" s="1035"/>
      <c r="CY11" s="1035"/>
      <c r="CZ11" s="1035"/>
      <c r="DA11" s="1035"/>
      <c r="DB11" s="1035"/>
      <c r="DC11" s="1035"/>
      <c r="DD11" s="1075"/>
      <c r="DE11" s="1075"/>
    </row>
    <row r="12" spans="1:109" s="736" customFormat="1" ht="13.2">
      <c r="A12" s="1035"/>
      <c r="B12" s="1035"/>
      <c r="C12" s="1035"/>
      <c r="D12" s="1035"/>
      <c r="E12" s="1035"/>
      <c r="F12" s="1035"/>
      <c r="G12" s="1035"/>
      <c r="H12" s="1035"/>
      <c r="I12" s="1035"/>
      <c r="J12" s="1035"/>
      <c r="K12" s="1035"/>
      <c r="L12" s="1035"/>
      <c r="M12" s="1035"/>
      <c r="N12" s="1035"/>
      <c r="O12" s="1035"/>
      <c r="P12" s="1035"/>
      <c r="Q12" s="1035"/>
      <c r="R12" s="1035"/>
      <c r="S12" s="1035"/>
      <c r="T12" s="1035"/>
      <c r="U12" s="1035"/>
      <c r="V12" s="1035"/>
      <c r="W12" s="1035"/>
      <c r="X12" s="1035"/>
      <c r="Y12" s="1035"/>
      <c r="Z12" s="1035"/>
      <c r="AA12" s="1035"/>
      <c r="AB12" s="1035"/>
      <c r="AC12" s="1035"/>
      <c r="AD12" s="1035"/>
      <c r="AE12" s="1035"/>
      <c r="AF12" s="1035"/>
      <c r="AG12" s="1035"/>
      <c r="AH12" s="1035"/>
      <c r="AI12" s="1035"/>
      <c r="AJ12" s="1035"/>
      <c r="AK12" s="1035"/>
      <c r="AL12" s="1035"/>
      <c r="AM12" s="1035"/>
      <c r="AN12" s="1035"/>
      <c r="AO12" s="1035"/>
      <c r="AP12" s="1035"/>
      <c r="AQ12" s="1035"/>
      <c r="AR12" s="1035"/>
      <c r="AS12" s="1035"/>
      <c r="AT12" s="1035"/>
      <c r="AU12" s="1035"/>
      <c r="AV12" s="1035"/>
      <c r="AW12" s="1035"/>
      <c r="AX12" s="1035"/>
      <c r="AY12" s="1035"/>
      <c r="AZ12" s="1035"/>
      <c r="BA12" s="1035"/>
      <c r="BB12" s="1035"/>
      <c r="BC12" s="1035"/>
      <c r="BD12" s="1035"/>
      <c r="BE12" s="1035"/>
      <c r="BF12" s="1035"/>
      <c r="BG12" s="1035"/>
      <c r="BH12" s="1035"/>
      <c r="BI12" s="1035"/>
      <c r="BJ12" s="1035"/>
      <c r="BK12" s="1035"/>
      <c r="BL12" s="1035"/>
      <c r="BM12" s="1035"/>
      <c r="BN12" s="1035"/>
      <c r="BO12" s="1035"/>
      <c r="BP12" s="1035"/>
      <c r="BQ12" s="1035"/>
      <c r="BR12" s="1035"/>
      <c r="BS12" s="1035"/>
      <c r="BT12" s="1035"/>
      <c r="BU12" s="1035"/>
      <c r="BV12" s="1035"/>
      <c r="BW12" s="1035"/>
      <c r="BX12" s="1035"/>
      <c r="BY12" s="1035"/>
      <c r="BZ12" s="1035"/>
      <c r="CA12" s="1035"/>
      <c r="CB12" s="1035"/>
      <c r="CC12" s="1035"/>
      <c r="CD12" s="1035"/>
      <c r="CE12" s="1035"/>
      <c r="CF12" s="1035"/>
      <c r="CG12" s="1035"/>
      <c r="CH12" s="1035"/>
      <c r="CI12" s="1035"/>
      <c r="CJ12" s="1035"/>
      <c r="CK12" s="1035"/>
      <c r="CL12" s="1035"/>
      <c r="CM12" s="1035"/>
      <c r="CN12" s="1035"/>
      <c r="CO12" s="1035"/>
      <c r="CP12" s="1035"/>
      <c r="CQ12" s="1035"/>
      <c r="CR12" s="1035"/>
      <c r="CS12" s="1035"/>
      <c r="CT12" s="1035"/>
      <c r="CU12" s="1035"/>
      <c r="CV12" s="1035"/>
      <c r="CW12" s="1035"/>
      <c r="CX12" s="1035"/>
      <c r="CY12" s="1035"/>
      <c r="CZ12" s="1035"/>
      <c r="DA12" s="1035"/>
      <c r="DB12" s="1035"/>
      <c r="DC12" s="1035"/>
      <c r="DD12" s="1075"/>
      <c r="DE12" s="1075"/>
    </row>
    <row r="13" spans="1:109" s="736" customFormat="1" ht="13.2">
      <c r="A13" s="1035"/>
      <c r="B13" s="1035"/>
      <c r="C13" s="1035"/>
      <c r="D13" s="1035"/>
      <c r="E13" s="1035"/>
      <c r="F13" s="1035"/>
      <c r="G13" s="1035"/>
      <c r="H13" s="1035"/>
      <c r="I13" s="1035"/>
      <c r="J13" s="1035"/>
      <c r="K13" s="1035"/>
      <c r="L13" s="1035"/>
      <c r="M13" s="1035"/>
      <c r="N13" s="1035"/>
      <c r="O13" s="1035"/>
      <c r="P13" s="1035"/>
      <c r="Q13" s="1035"/>
      <c r="R13" s="1035"/>
      <c r="S13" s="1035"/>
      <c r="T13" s="1035"/>
      <c r="U13" s="1035"/>
      <c r="V13" s="1035"/>
      <c r="W13" s="1035"/>
      <c r="X13" s="1035"/>
      <c r="Y13" s="1035"/>
      <c r="Z13" s="1035"/>
      <c r="AA13" s="1035"/>
      <c r="AB13" s="1035"/>
      <c r="AC13" s="1035"/>
      <c r="AD13" s="1035"/>
      <c r="AE13" s="1035"/>
      <c r="AF13" s="1035"/>
      <c r="AG13" s="1035"/>
      <c r="AH13" s="1035"/>
      <c r="AI13" s="1035"/>
      <c r="AJ13" s="1035"/>
      <c r="AK13" s="1035"/>
      <c r="AL13" s="1035"/>
      <c r="AM13" s="1035"/>
      <c r="AN13" s="1035"/>
      <c r="AO13" s="1035"/>
      <c r="AP13" s="1035"/>
      <c r="AQ13" s="1035"/>
      <c r="AR13" s="1035"/>
      <c r="AS13" s="1035"/>
      <c r="AT13" s="1035"/>
      <c r="AU13" s="1035"/>
      <c r="AV13" s="1035"/>
      <c r="AW13" s="1035"/>
      <c r="AX13" s="1035"/>
      <c r="AY13" s="1035"/>
      <c r="AZ13" s="1035"/>
      <c r="BA13" s="1035"/>
      <c r="BB13" s="1035"/>
      <c r="BC13" s="1035"/>
      <c r="BD13" s="1035"/>
      <c r="BE13" s="1035"/>
      <c r="BF13" s="1035"/>
      <c r="BG13" s="1035"/>
      <c r="BH13" s="1035"/>
      <c r="BI13" s="1035"/>
      <c r="BJ13" s="1035"/>
      <c r="BK13" s="1035"/>
      <c r="BL13" s="1035"/>
      <c r="BM13" s="1035"/>
      <c r="BN13" s="1035"/>
      <c r="BO13" s="1035"/>
      <c r="BP13" s="1035"/>
      <c r="BQ13" s="1035"/>
      <c r="BR13" s="1035"/>
      <c r="BS13" s="1035"/>
      <c r="BT13" s="1035"/>
      <c r="BU13" s="1035"/>
      <c r="BV13" s="1035"/>
      <c r="BW13" s="1035"/>
      <c r="BX13" s="1035"/>
      <c r="BY13" s="1035"/>
      <c r="BZ13" s="1035"/>
      <c r="CA13" s="1035"/>
      <c r="CB13" s="1035"/>
      <c r="CC13" s="1035"/>
      <c r="CD13" s="1035"/>
      <c r="CE13" s="1035"/>
      <c r="CF13" s="1035"/>
      <c r="CG13" s="1035"/>
      <c r="CH13" s="1035"/>
      <c r="CI13" s="1035"/>
      <c r="CJ13" s="1035"/>
      <c r="CK13" s="1035"/>
      <c r="CL13" s="1035"/>
      <c r="CM13" s="1035"/>
      <c r="CN13" s="1035"/>
      <c r="CO13" s="1035"/>
      <c r="CP13" s="1035"/>
      <c r="CQ13" s="1035"/>
      <c r="CR13" s="1035"/>
      <c r="CS13" s="1035"/>
      <c r="CT13" s="1035"/>
      <c r="CU13" s="1035"/>
      <c r="CV13" s="1035"/>
      <c r="CW13" s="1035"/>
      <c r="CX13" s="1035"/>
      <c r="CY13" s="1035"/>
      <c r="CZ13" s="1035"/>
      <c r="DA13" s="1035"/>
      <c r="DB13" s="1035"/>
      <c r="DC13" s="1035"/>
      <c r="DD13" s="1075"/>
      <c r="DE13" s="1075"/>
    </row>
    <row r="14" spans="1:109" s="736" customFormat="1" ht="13.2">
      <c r="A14" s="1035"/>
      <c r="B14" s="1035"/>
      <c r="C14" s="1035"/>
      <c r="D14" s="1035"/>
      <c r="E14" s="1035"/>
      <c r="F14" s="1035"/>
      <c r="G14" s="1035"/>
      <c r="H14" s="1035"/>
      <c r="I14" s="1035"/>
      <c r="J14" s="1035"/>
      <c r="K14" s="1035"/>
      <c r="L14" s="1035"/>
      <c r="M14" s="1035"/>
      <c r="N14" s="1035"/>
      <c r="O14" s="1035"/>
      <c r="P14" s="1035"/>
      <c r="Q14" s="1035"/>
      <c r="R14" s="1035"/>
      <c r="S14" s="1035"/>
      <c r="T14" s="1035"/>
      <c r="U14" s="1035"/>
      <c r="V14" s="1035"/>
      <c r="W14" s="1035"/>
      <c r="X14" s="1035"/>
      <c r="Y14" s="1035"/>
      <c r="Z14" s="1035"/>
      <c r="AA14" s="1035"/>
      <c r="AB14" s="1035"/>
      <c r="AC14" s="1035"/>
      <c r="AD14" s="1035"/>
      <c r="AE14" s="1035"/>
      <c r="AF14" s="1035"/>
      <c r="AG14" s="1035"/>
      <c r="AH14" s="1035"/>
      <c r="AI14" s="1035"/>
      <c r="AJ14" s="1035"/>
      <c r="AK14" s="1035"/>
      <c r="AL14" s="1035"/>
      <c r="AM14" s="1035"/>
      <c r="AN14" s="1035"/>
      <c r="AO14" s="1035"/>
      <c r="AP14" s="1035"/>
      <c r="AQ14" s="1035"/>
      <c r="AR14" s="1035"/>
      <c r="AS14" s="1035"/>
      <c r="AT14" s="1035"/>
      <c r="AU14" s="1035"/>
      <c r="AV14" s="1035"/>
      <c r="AW14" s="1035"/>
      <c r="AX14" s="1035"/>
      <c r="AY14" s="1035"/>
      <c r="AZ14" s="1035"/>
      <c r="BA14" s="1035"/>
      <c r="BB14" s="1035"/>
      <c r="BC14" s="1035"/>
      <c r="BD14" s="1035"/>
      <c r="BE14" s="1035"/>
      <c r="BF14" s="1035"/>
      <c r="BG14" s="1035"/>
      <c r="BH14" s="1035"/>
      <c r="BI14" s="1035"/>
      <c r="BJ14" s="1035"/>
      <c r="BK14" s="1035"/>
      <c r="BL14" s="1035"/>
      <c r="BM14" s="1035"/>
      <c r="BN14" s="1035"/>
      <c r="BO14" s="1035"/>
      <c r="BP14" s="1035"/>
      <c r="BQ14" s="1035"/>
      <c r="BR14" s="1035"/>
      <c r="BS14" s="1035"/>
      <c r="BT14" s="1035"/>
      <c r="BU14" s="1035"/>
      <c r="BV14" s="1035"/>
      <c r="BW14" s="1035"/>
      <c r="BX14" s="1035"/>
      <c r="BY14" s="1035"/>
      <c r="BZ14" s="1035"/>
      <c r="CA14" s="1035"/>
      <c r="CB14" s="1035"/>
      <c r="CC14" s="1035"/>
      <c r="CD14" s="1035"/>
      <c r="CE14" s="1035"/>
      <c r="CF14" s="1035"/>
      <c r="CG14" s="1035"/>
      <c r="CH14" s="1035"/>
      <c r="CI14" s="1035"/>
      <c r="CJ14" s="1035"/>
      <c r="CK14" s="1035"/>
      <c r="CL14" s="1035"/>
      <c r="CM14" s="1035"/>
      <c r="CN14" s="1035"/>
      <c r="CO14" s="1035"/>
      <c r="CP14" s="1035"/>
      <c r="CQ14" s="1035"/>
      <c r="CR14" s="1035"/>
      <c r="CS14" s="1035"/>
      <c r="CT14" s="1035"/>
      <c r="CU14" s="1035"/>
      <c r="CV14" s="1035"/>
      <c r="CW14" s="1035"/>
      <c r="CX14" s="1035"/>
      <c r="CY14" s="1035"/>
      <c r="CZ14" s="1035"/>
      <c r="DA14" s="1035"/>
      <c r="DB14" s="1035"/>
      <c r="DC14" s="1035"/>
      <c r="DD14" s="1075"/>
      <c r="DE14" s="1075"/>
    </row>
    <row r="15" spans="1:109" s="736" customFormat="1" ht="13.2">
      <c r="A15" s="373"/>
      <c r="B15" s="1035"/>
      <c r="C15" s="1035"/>
      <c r="D15" s="1035"/>
      <c r="E15" s="1035"/>
      <c r="F15" s="1035"/>
      <c r="G15" s="1035"/>
      <c r="H15" s="1035"/>
      <c r="I15" s="1035"/>
      <c r="J15" s="1035"/>
      <c r="K15" s="1035"/>
      <c r="L15" s="1035"/>
      <c r="M15" s="1035"/>
      <c r="N15" s="1035"/>
      <c r="O15" s="1035"/>
      <c r="P15" s="1035"/>
      <c r="Q15" s="1035"/>
      <c r="R15" s="1035"/>
      <c r="S15" s="1035"/>
      <c r="T15" s="1035"/>
      <c r="U15" s="1035"/>
      <c r="V15" s="1035"/>
      <c r="W15" s="1035"/>
      <c r="X15" s="1035"/>
      <c r="Y15" s="1035"/>
      <c r="Z15" s="1035"/>
      <c r="AA15" s="1035"/>
      <c r="AB15" s="1035"/>
      <c r="AC15" s="1035"/>
      <c r="AD15" s="1035"/>
      <c r="AE15" s="1035"/>
      <c r="AF15" s="1035"/>
      <c r="AG15" s="1035"/>
      <c r="AH15" s="1035"/>
      <c r="AI15" s="1035"/>
      <c r="AJ15" s="1035"/>
      <c r="AK15" s="1035"/>
      <c r="AL15" s="1035"/>
      <c r="AM15" s="1035"/>
      <c r="AN15" s="1035"/>
      <c r="AO15" s="1035"/>
      <c r="AP15" s="1035"/>
      <c r="AQ15" s="1035"/>
      <c r="AR15" s="1035"/>
      <c r="AS15" s="1035"/>
      <c r="AT15" s="1035"/>
      <c r="AU15" s="1035"/>
      <c r="AV15" s="1035"/>
      <c r="AW15" s="1035"/>
      <c r="AX15" s="1035"/>
      <c r="AY15" s="1035"/>
      <c r="AZ15" s="1035"/>
      <c r="BA15" s="1035"/>
      <c r="BB15" s="1035"/>
      <c r="BC15" s="1035"/>
      <c r="BD15" s="1035"/>
      <c r="BE15" s="1035"/>
      <c r="BF15" s="1035"/>
      <c r="BG15" s="1035"/>
      <c r="BH15" s="1035"/>
      <c r="BI15" s="1035"/>
      <c r="BJ15" s="1035"/>
      <c r="BK15" s="1035"/>
      <c r="BL15" s="1035"/>
      <c r="BM15" s="1035"/>
      <c r="BN15" s="1035"/>
      <c r="BO15" s="1035"/>
      <c r="BP15" s="1035"/>
      <c r="BQ15" s="1035"/>
      <c r="BR15" s="1035"/>
      <c r="BS15" s="1035"/>
      <c r="BT15" s="1035"/>
      <c r="BU15" s="1035"/>
      <c r="BV15" s="1035"/>
      <c r="BW15" s="1035"/>
      <c r="BX15" s="1035"/>
      <c r="BY15" s="1035"/>
      <c r="BZ15" s="1035"/>
      <c r="CA15" s="1035"/>
      <c r="CB15" s="1035"/>
      <c r="CC15" s="1035"/>
      <c r="CD15" s="1035"/>
      <c r="CE15" s="1035"/>
      <c r="CF15" s="1035"/>
      <c r="CG15" s="1035"/>
      <c r="CH15" s="1035"/>
      <c r="CI15" s="1035"/>
      <c r="CJ15" s="1035"/>
      <c r="CK15" s="1035"/>
      <c r="CL15" s="1035"/>
      <c r="CM15" s="1035"/>
      <c r="CN15" s="1035"/>
      <c r="CO15" s="1035"/>
      <c r="CP15" s="1035"/>
      <c r="CQ15" s="1035"/>
      <c r="CR15" s="1035"/>
      <c r="CS15" s="1035"/>
      <c r="CT15" s="1035"/>
      <c r="CU15" s="1035"/>
      <c r="CV15" s="1035"/>
      <c r="CW15" s="1035"/>
      <c r="CX15" s="1035"/>
      <c r="CY15" s="1035"/>
      <c r="CZ15" s="1035"/>
      <c r="DA15" s="1035"/>
      <c r="DB15" s="1035"/>
      <c r="DC15" s="1035"/>
      <c r="DD15" s="1075"/>
      <c r="DE15" s="1075"/>
    </row>
    <row r="16" spans="1:109" s="736" customFormat="1" ht="13.2">
      <c r="A16" s="373"/>
      <c r="B16" s="1035"/>
      <c r="C16" s="1035"/>
      <c r="D16" s="1035"/>
      <c r="E16" s="1035"/>
      <c r="F16" s="1035"/>
      <c r="G16" s="1035"/>
      <c r="H16" s="1035"/>
      <c r="I16" s="1035"/>
      <c r="J16" s="1035"/>
      <c r="K16" s="1035"/>
      <c r="L16" s="1035"/>
      <c r="M16" s="1035"/>
      <c r="N16" s="1035"/>
      <c r="O16" s="1035"/>
      <c r="P16" s="1035"/>
      <c r="Q16" s="1035"/>
      <c r="R16" s="1035"/>
      <c r="S16" s="1035"/>
      <c r="T16" s="1035"/>
      <c r="U16" s="1035"/>
      <c r="V16" s="1035"/>
      <c r="W16" s="1035"/>
      <c r="X16" s="1035"/>
      <c r="Y16" s="1035"/>
      <c r="Z16" s="1035"/>
      <c r="AA16" s="1035"/>
      <c r="AB16" s="1035"/>
      <c r="AC16" s="1035"/>
      <c r="AD16" s="1035"/>
      <c r="AE16" s="1035"/>
      <c r="AF16" s="1035"/>
      <c r="AG16" s="1035"/>
      <c r="AH16" s="1035"/>
      <c r="AI16" s="1035"/>
      <c r="AJ16" s="1035"/>
      <c r="AK16" s="1035"/>
      <c r="AL16" s="1035"/>
      <c r="AM16" s="1035"/>
      <c r="AN16" s="1035"/>
      <c r="AO16" s="1035"/>
      <c r="AP16" s="1035"/>
      <c r="AQ16" s="1035"/>
      <c r="AR16" s="1035"/>
      <c r="AS16" s="1035"/>
      <c r="AT16" s="1035"/>
      <c r="AU16" s="1035"/>
      <c r="AV16" s="1035"/>
      <c r="AW16" s="1035"/>
      <c r="AX16" s="1035"/>
      <c r="AY16" s="1035"/>
      <c r="AZ16" s="1035"/>
      <c r="BA16" s="1035"/>
      <c r="BB16" s="1035"/>
      <c r="BC16" s="1035"/>
      <c r="BD16" s="1035"/>
      <c r="BE16" s="1035"/>
      <c r="BF16" s="1035"/>
      <c r="BG16" s="1035"/>
      <c r="BH16" s="1035"/>
      <c r="BI16" s="1035"/>
      <c r="BJ16" s="1035"/>
      <c r="BK16" s="1035"/>
      <c r="BL16" s="1035"/>
      <c r="BM16" s="1035"/>
      <c r="BN16" s="1035"/>
      <c r="BO16" s="1035"/>
      <c r="BP16" s="1035"/>
      <c r="BQ16" s="1035"/>
      <c r="BR16" s="1035"/>
      <c r="BS16" s="1035"/>
      <c r="BT16" s="1035"/>
      <c r="BU16" s="1035"/>
      <c r="BV16" s="1035"/>
      <c r="BW16" s="1035"/>
      <c r="BX16" s="1035"/>
      <c r="BY16" s="1035"/>
      <c r="BZ16" s="1035"/>
      <c r="CA16" s="1035"/>
      <c r="CB16" s="1035"/>
      <c r="CC16" s="1035"/>
      <c r="CD16" s="1035"/>
      <c r="CE16" s="1035"/>
      <c r="CF16" s="1035"/>
      <c r="CG16" s="1035"/>
      <c r="CH16" s="1035"/>
      <c r="CI16" s="1035"/>
      <c r="CJ16" s="1035"/>
      <c r="CK16" s="1035"/>
      <c r="CL16" s="1035"/>
      <c r="CM16" s="1035"/>
      <c r="CN16" s="1035"/>
      <c r="CO16" s="1035"/>
      <c r="CP16" s="1035"/>
      <c r="CQ16" s="1035"/>
      <c r="CR16" s="1035"/>
      <c r="CS16" s="1035"/>
      <c r="CT16" s="1035"/>
      <c r="CU16" s="1035"/>
      <c r="CV16" s="1035"/>
      <c r="CW16" s="1035"/>
      <c r="CX16" s="1035"/>
      <c r="CY16" s="1035"/>
      <c r="CZ16" s="1035"/>
      <c r="DA16" s="1035"/>
      <c r="DB16" s="1035"/>
      <c r="DC16" s="1035"/>
      <c r="DD16" s="1075"/>
      <c r="DE16" s="1075"/>
    </row>
    <row r="17" spans="1:109" s="736" customFormat="1" ht="13.2">
      <c r="A17" s="373"/>
      <c r="B17" s="1035"/>
      <c r="C17" s="1035"/>
      <c r="D17" s="1035"/>
      <c r="E17" s="1035"/>
      <c r="F17" s="1035"/>
      <c r="G17" s="1035"/>
      <c r="H17" s="1035"/>
      <c r="I17" s="1035"/>
      <c r="J17" s="1035"/>
      <c r="K17" s="1035"/>
      <c r="L17" s="1035"/>
      <c r="M17" s="1035"/>
      <c r="N17" s="1035"/>
      <c r="O17" s="1035"/>
      <c r="P17" s="1035"/>
      <c r="Q17" s="1035"/>
      <c r="R17" s="1035"/>
      <c r="S17" s="1035"/>
      <c r="T17" s="1035"/>
      <c r="U17" s="1035"/>
      <c r="V17" s="1035"/>
      <c r="W17" s="1035"/>
      <c r="X17" s="1035"/>
      <c r="Y17" s="1035"/>
      <c r="Z17" s="1035"/>
      <c r="AA17" s="1035"/>
      <c r="AB17" s="1035"/>
      <c r="AC17" s="1035"/>
      <c r="AD17" s="1035"/>
      <c r="AE17" s="1035"/>
      <c r="AF17" s="1035"/>
      <c r="AG17" s="1035"/>
      <c r="AH17" s="1035"/>
      <c r="AI17" s="1035"/>
      <c r="AJ17" s="1035"/>
      <c r="AK17" s="1035"/>
      <c r="AL17" s="1035"/>
      <c r="AM17" s="1035"/>
      <c r="AN17" s="1035"/>
      <c r="AO17" s="1035"/>
      <c r="AP17" s="1035"/>
      <c r="AQ17" s="1035"/>
      <c r="AR17" s="1035"/>
      <c r="AS17" s="1035"/>
      <c r="AT17" s="1035"/>
      <c r="AU17" s="1035"/>
      <c r="AV17" s="1035"/>
      <c r="AW17" s="1035"/>
      <c r="AX17" s="1035"/>
      <c r="AY17" s="1035"/>
      <c r="AZ17" s="1035"/>
      <c r="BA17" s="1035"/>
      <c r="BB17" s="1035"/>
      <c r="BC17" s="1035"/>
      <c r="BD17" s="1035"/>
      <c r="BE17" s="1035"/>
      <c r="BF17" s="1035"/>
      <c r="BG17" s="1035"/>
      <c r="BH17" s="1035"/>
      <c r="BI17" s="1035"/>
      <c r="BJ17" s="1035"/>
      <c r="BK17" s="1035"/>
      <c r="BL17" s="1035"/>
      <c r="BM17" s="1035"/>
      <c r="BN17" s="1035"/>
      <c r="BO17" s="1035"/>
      <c r="BP17" s="1035"/>
      <c r="BQ17" s="1035"/>
      <c r="BR17" s="1035"/>
      <c r="BS17" s="1035"/>
      <c r="BT17" s="1035"/>
      <c r="BU17" s="1035"/>
      <c r="BV17" s="1035"/>
      <c r="BW17" s="1035"/>
      <c r="BX17" s="1035"/>
      <c r="BY17" s="1035"/>
      <c r="BZ17" s="1035"/>
      <c r="CA17" s="1035"/>
      <c r="CB17" s="1035"/>
      <c r="CC17" s="1035"/>
      <c r="CD17" s="1035"/>
      <c r="CE17" s="1035"/>
      <c r="CF17" s="1035"/>
      <c r="CG17" s="1035"/>
      <c r="CH17" s="1035"/>
      <c r="CI17" s="1035"/>
      <c r="CJ17" s="1035"/>
      <c r="CK17" s="1035"/>
      <c r="CL17" s="1035"/>
      <c r="CM17" s="1035"/>
      <c r="CN17" s="1035"/>
      <c r="CO17" s="1035"/>
      <c r="CP17" s="1035"/>
      <c r="CQ17" s="1035"/>
      <c r="CR17" s="1035"/>
      <c r="CS17" s="1035"/>
      <c r="CT17" s="1035"/>
      <c r="CU17" s="1035"/>
      <c r="CV17" s="1035"/>
      <c r="CW17" s="1035"/>
      <c r="CX17" s="1035"/>
      <c r="CY17" s="1035"/>
      <c r="CZ17" s="1035"/>
      <c r="DA17" s="1035"/>
      <c r="DB17" s="1035"/>
      <c r="DC17" s="1035"/>
      <c r="DD17" s="1075"/>
      <c r="DE17" s="1075"/>
    </row>
    <row r="18" spans="1:109" s="736" customFormat="1" ht="13.2">
      <c r="A18" s="373"/>
      <c r="B18" s="1035"/>
      <c r="C18" s="1035"/>
      <c r="D18" s="1035"/>
      <c r="E18" s="1035"/>
      <c r="F18" s="1035"/>
      <c r="G18" s="1035"/>
      <c r="H18" s="1035"/>
      <c r="I18" s="1035"/>
      <c r="J18" s="1035"/>
      <c r="K18" s="1035"/>
      <c r="L18" s="1035"/>
      <c r="M18" s="1035"/>
      <c r="N18" s="1035"/>
      <c r="O18" s="1035"/>
      <c r="P18" s="1035"/>
      <c r="Q18" s="1035"/>
      <c r="R18" s="1035"/>
      <c r="S18" s="1035"/>
      <c r="T18" s="1035"/>
      <c r="U18" s="1035"/>
      <c r="V18" s="1035"/>
      <c r="W18" s="1035"/>
      <c r="X18" s="1035"/>
      <c r="Y18" s="1035"/>
      <c r="Z18" s="1035"/>
      <c r="AA18" s="1035"/>
      <c r="AB18" s="1035"/>
      <c r="AC18" s="1035"/>
      <c r="AD18" s="1035"/>
      <c r="AE18" s="1035"/>
      <c r="AF18" s="1035"/>
      <c r="AG18" s="1035"/>
      <c r="AH18" s="1035"/>
      <c r="AI18" s="1035"/>
      <c r="AJ18" s="1035"/>
      <c r="AK18" s="1035"/>
      <c r="AL18" s="1035"/>
      <c r="AM18" s="1035"/>
      <c r="AN18" s="1035"/>
      <c r="AO18" s="1035"/>
      <c r="AP18" s="1035"/>
      <c r="AQ18" s="1035"/>
      <c r="AR18" s="1035"/>
      <c r="AS18" s="1035"/>
      <c r="AT18" s="1035"/>
      <c r="AU18" s="1035"/>
      <c r="AV18" s="1035"/>
      <c r="AW18" s="1035"/>
      <c r="AX18" s="1035"/>
      <c r="AY18" s="1035"/>
      <c r="AZ18" s="1035"/>
      <c r="BA18" s="1035"/>
      <c r="BB18" s="1035"/>
      <c r="BC18" s="1035"/>
      <c r="BD18" s="1035"/>
      <c r="BE18" s="1035"/>
      <c r="BF18" s="1035"/>
      <c r="BG18" s="1035"/>
      <c r="BH18" s="1035"/>
      <c r="BI18" s="1035"/>
      <c r="BJ18" s="1035"/>
      <c r="BK18" s="1035"/>
      <c r="BL18" s="1035"/>
      <c r="BM18" s="1035"/>
      <c r="BN18" s="1035"/>
      <c r="BO18" s="1035"/>
      <c r="BP18" s="1035"/>
      <c r="BQ18" s="1035"/>
      <c r="BR18" s="1035"/>
      <c r="BS18" s="1035"/>
      <c r="BT18" s="1035"/>
      <c r="BU18" s="1035"/>
      <c r="BV18" s="1035"/>
      <c r="BW18" s="1035"/>
      <c r="BX18" s="1035"/>
      <c r="BY18" s="1035"/>
      <c r="BZ18" s="1035"/>
      <c r="CA18" s="1035"/>
      <c r="CB18" s="1035"/>
      <c r="CC18" s="1035"/>
      <c r="CD18" s="1035"/>
      <c r="CE18" s="1035"/>
      <c r="CF18" s="1035"/>
      <c r="CG18" s="1035"/>
      <c r="CH18" s="1035"/>
      <c r="CI18" s="1035"/>
      <c r="CJ18" s="1035"/>
      <c r="CK18" s="1035"/>
      <c r="CL18" s="1035"/>
      <c r="CM18" s="1035"/>
      <c r="CN18" s="1035"/>
      <c r="CO18" s="1035"/>
      <c r="CP18" s="1035"/>
      <c r="CQ18" s="1035"/>
      <c r="CR18" s="1035"/>
      <c r="CS18" s="1035"/>
      <c r="CT18" s="1035"/>
      <c r="CU18" s="1035"/>
      <c r="CV18" s="1035"/>
      <c r="CW18" s="1035"/>
      <c r="CX18" s="1035"/>
      <c r="CY18" s="1035"/>
      <c r="CZ18" s="1035"/>
      <c r="DA18" s="1035"/>
      <c r="DB18" s="1035"/>
      <c r="DC18" s="1035"/>
      <c r="DD18" s="1075"/>
      <c r="DE18" s="1075"/>
    </row>
    <row r="19" spans="1:109" ht="13.2">
      <c r="DD19" s="749"/>
      <c r="DE19" s="749"/>
    </row>
    <row r="20" spans="1:109" ht="13.2">
      <c r="DD20" s="749"/>
      <c r="DE20" s="749"/>
    </row>
    <row r="21" spans="1:109" ht="17.25" customHeight="1">
      <c r="B21" s="1037"/>
      <c r="C21" s="745"/>
      <c r="D21" s="745"/>
      <c r="E21" s="745"/>
      <c r="F21" s="745"/>
      <c r="G21" s="745"/>
      <c r="H21" s="745"/>
      <c r="I21" s="745"/>
      <c r="J21" s="745"/>
      <c r="K21" s="745"/>
      <c r="L21" s="745"/>
      <c r="M21" s="745"/>
      <c r="N21" s="1060"/>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45"/>
      <c r="AR21" s="745"/>
      <c r="AS21" s="745"/>
      <c r="AT21" s="1060"/>
      <c r="AU21" s="745"/>
      <c r="AV21" s="745"/>
      <c r="AW21" s="745"/>
      <c r="AX21" s="745"/>
      <c r="AY21" s="745"/>
      <c r="AZ21" s="745"/>
      <c r="BA21" s="745"/>
      <c r="BB21" s="745"/>
      <c r="BC21" s="745"/>
      <c r="BD21" s="745"/>
      <c r="BE21" s="745"/>
      <c r="BF21" s="1060"/>
      <c r="BG21" s="745"/>
      <c r="BH21" s="745"/>
      <c r="BI21" s="745"/>
      <c r="BJ21" s="745"/>
      <c r="BK21" s="745"/>
      <c r="BL21" s="745"/>
      <c r="BM21" s="745"/>
      <c r="BN21" s="745"/>
      <c r="BO21" s="745"/>
      <c r="BP21" s="745"/>
      <c r="BQ21" s="745"/>
      <c r="BR21" s="1060"/>
      <c r="BS21" s="745"/>
      <c r="BT21" s="745"/>
      <c r="BU21" s="745"/>
      <c r="BV21" s="745"/>
      <c r="BW21" s="745"/>
      <c r="BX21" s="745"/>
      <c r="BY21" s="745"/>
      <c r="BZ21" s="745"/>
      <c r="CA21" s="745"/>
      <c r="CB21" s="745"/>
      <c r="CC21" s="745"/>
      <c r="CD21" s="1060"/>
      <c r="CE21" s="745"/>
      <c r="CF21" s="745"/>
      <c r="CG21" s="745"/>
      <c r="CH21" s="745"/>
      <c r="CI21" s="745"/>
      <c r="CJ21" s="745"/>
      <c r="CK21" s="745"/>
      <c r="CL21" s="745"/>
      <c r="CM21" s="745"/>
      <c r="CN21" s="745"/>
      <c r="CO21" s="745"/>
      <c r="CP21" s="1060"/>
      <c r="CQ21" s="745"/>
      <c r="CR21" s="745"/>
      <c r="CS21" s="745"/>
      <c r="CT21" s="745"/>
      <c r="CU21" s="745"/>
      <c r="CV21" s="745"/>
      <c r="CW21" s="745"/>
      <c r="CX21" s="745"/>
      <c r="CY21" s="745"/>
      <c r="CZ21" s="745"/>
      <c r="DA21" s="745"/>
      <c r="DB21" s="1060"/>
      <c r="DC21" s="745"/>
      <c r="DD21" s="841"/>
      <c r="DE21" s="749"/>
    </row>
    <row r="22" spans="1:109" ht="17.25" customHeight="1">
      <c r="B22" s="738"/>
    </row>
    <row r="23" spans="1:109" ht="13.2">
      <c r="B23" s="738"/>
    </row>
    <row r="24" spans="1:109" ht="13.2">
      <c r="B24" s="738"/>
    </row>
    <row r="25" spans="1:109" ht="13.2">
      <c r="B25" s="738"/>
    </row>
    <row r="26" spans="1:109" ht="13.2">
      <c r="B26" s="738"/>
    </row>
    <row r="27" spans="1:109" ht="13.2">
      <c r="B27" s="738"/>
    </row>
    <row r="28" spans="1:109" ht="13.2">
      <c r="B28" s="738"/>
    </row>
    <row r="29" spans="1:109" ht="13.2">
      <c r="B29" s="738"/>
    </row>
    <row r="30" spans="1:109" ht="13.2">
      <c r="B30" s="738"/>
    </row>
    <row r="31" spans="1:109" ht="13.2">
      <c r="B31" s="738"/>
    </row>
    <row r="32" spans="1:109" ht="13.2">
      <c r="B32" s="738"/>
    </row>
    <row r="33" spans="2:109" ht="13.2">
      <c r="B33" s="738"/>
    </row>
    <row r="34" spans="2:109" ht="13.2">
      <c r="B34" s="738"/>
    </row>
    <row r="35" spans="2:109" ht="13.2">
      <c r="B35" s="738"/>
    </row>
    <row r="36" spans="2:109" ht="13.2">
      <c r="B36" s="738"/>
    </row>
    <row r="37" spans="2:109" ht="13.2">
      <c r="B37" s="738"/>
    </row>
    <row r="38" spans="2:109" ht="13.2">
      <c r="B38" s="738"/>
    </row>
    <row r="39" spans="2:109" ht="13.2">
      <c r="B39" s="748"/>
      <c r="C39" s="746"/>
      <c r="D39" s="746"/>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746"/>
      <c r="AM39" s="746"/>
      <c r="AN39" s="746"/>
      <c r="AO39" s="746"/>
      <c r="AP39" s="746"/>
      <c r="AQ39" s="746"/>
      <c r="AR39" s="746"/>
      <c r="AS39" s="746"/>
      <c r="AT39" s="746"/>
      <c r="AU39" s="746"/>
      <c r="AV39" s="746"/>
      <c r="AW39" s="746"/>
      <c r="AX39" s="746"/>
      <c r="AY39" s="746"/>
      <c r="AZ39" s="746"/>
      <c r="BA39" s="746"/>
      <c r="BB39" s="746"/>
      <c r="BC39" s="746"/>
      <c r="BD39" s="746"/>
      <c r="BE39" s="746"/>
      <c r="BF39" s="746"/>
      <c r="BG39" s="746"/>
      <c r="BH39" s="746"/>
      <c r="BI39" s="746"/>
      <c r="BJ39" s="746"/>
      <c r="BK39" s="746"/>
      <c r="BL39" s="746"/>
      <c r="BM39" s="746"/>
      <c r="BN39" s="746"/>
      <c r="BO39" s="746"/>
      <c r="BP39" s="746"/>
      <c r="BQ39" s="746"/>
      <c r="BR39" s="746"/>
      <c r="BS39" s="746"/>
      <c r="BT39" s="746"/>
      <c r="BU39" s="746"/>
      <c r="BV39" s="746"/>
      <c r="BW39" s="746"/>
      <c r="BX39" s="746"/>
      <c r="BY39" s="746"/>
      <c r="BZ39" s="746"/>
      <c r="CA39" s="746"/>
      <c r="CB39" s="746"/>
      <c r="CC39" s="746"/>
      <c r="CD39" s="746"/>
      <c r="CE39" s="746"/>
      <c r="CF39" s="746"/>
      <c r="CG39" s="746"/>
      <c r="CH39" s="746"/>
      <c r="CI39" s="746"/>
      <c r="CJ39" s="746"/>
      <c r="CK39" s="746"/>
      <c r="CL39" s="746"/>
      <c r="CM39" s="746"/>
      <c r="CN39" s="746"/>
      <c r="CO39" s="746"/>
      <c r="CP39" s="746"/>
      <c r="CQ39" s="746"/>
      <c r="CR39" s="746"/>
      <c r="CS39" s="746"/>
      <c r="CT39" s="746"/>
      <c r="CU39" s="746"/>
      <c r="CV39" s="746"/>
      <c r="CW39" s="746"/>
      <c r="CX39" s="746"/>
      <c r="CY39" s="746"/>
      <c r="CZ39" s="746"/>
      <c r="DA39" s="746"/>
      <c r="DB39" s="746"/>
      <c r="DC39" s="746"/>
      <c r="DD39" s="846"/>
    </row>
    <row r="40" spans="2:109" ht="13.2">
      <c r="B40" s="1038"/>
      <c r="DD40" s="1038"/>
      <c r="DE40" s="749"/>
    </row>
    <row r="41" spans="2:109" ht="16.2">
      <c r="B41" s="740" t="s">
        <v>552</v>
      </c>
      <c r="C41" s="745"/>
      <c r="D41" s="745"/>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5"/>
      <c r="AM41" s="745"/>
      <c r="AN41" s="745"/>
      <c r="AO41" s="745"/>
      <c r="AP41" s="745"/>
      <c r="AQ41" s="745"/>
      <c r="AR41" s="745"/>
      <c r="AS41" s="745"/>
      <c r="AT41" s="745"/>
      <c r="AU41" s="745"/>
      <c r="AV41" s="745"/>
      <c r="AW41" s="745"/>
      <c r="AX41" s="745"/>
      <c r="AY41" s="745"/>
      <c r="AZ41" s="745"/>
      <c r="BA41" s="745"/>
      <c r="BB41" s="745"/>
      <c r="BC41" s="745"/>
      <c r="BD41" s="745"/>
      <c r="BE41" s="745"/>
      <c r="BF41" s="745"/>
      <c r="BG41" s="745"/>
      <c r="BH41" s="745"/>
      <c r="BI41" s="745"/>
      <c r="BJ41" s="745"/>
      <c r="BK41" s="745"/>
      <c r="BL41" s="745"/>
      <c r="BM41" s="745"/>
      <c r="BN41" s="745"/>
      <c r="BO41" s="745"/>
      <c r="BP41" s="745"/>
      <c r="BQ41" s="745"/>
      <c r="BR41" s="745"/>
      <c r="BS41" s="745"/>
      <c r="BT41" s="745"/>
      <c r="BU41" s="745"/>
      <c r="BV41" s="745"/>
      <c r="BW41" s="745"/>
      <c r="BX41" s="745"/>
      <c r="BY41" s="745"/>
      <c r="BZ41" s="745"/>
      <c r="CA41" s="745"/>
      <c r="CB41" s="745"/>
      <c r="CC41" s="745"/>
      <c r="CD41" s="745"/>
      <c r="CE41" s="745"/>
      <c r="CF41" s="745"/>
      <c r="CG41" s="745"/>
      <c r="CH41" s="745"/>
      <c r="CI41" s="745"/>
      <c r="CJ41" s="745"/>
      <c r="CK41" s="745"/>
      <c r="CL41" s="745"/>
      <c r="CM41" s="745"/>
      <c r="CN41" s="745"/>
      <c r="CO41" s="745"/>
      <c r="CP41" s="745"/>
      <c r="CQ41" s="745"/>
      <c r="CR41" s="745"/>
      <c r="CS41" s="745"/>
      <c r="CT41" s="745"/>
      <c r="CU41" s="745"/>
      <c r="CV41" s="745"/>
      <c r="CW41" s="745"/>
      <c r="CX41" s="745"/>
      <c r="CY41" s="745"/>
      <c r="CZ41" s="745"/>
      <c r="DA41" s="745"/>
      <c r="DB41" s="745"/>
      <c r="DC41" s="745"/>
      <c r="DD41" s="841"/>
    </row>
    <row r="42" spans="2:109" ht="13.2">
      <c r="B42" s="738"/>
      <c r="G42" s="1042"/>
      <c r="I42" s="1033"/>
      <c r="J42" s="1033"/>
      <c r="K42" s="1033"/>
      <c r="AM42" s="1042"/>
      <c r="AN42" s="1042" t="s">
        <v>553</v>
      </c>
      <c r="AP42" s="1033"/>
      <c r="AQ42" s="1033"/>
      <c r="AR42" s="1033"/>
      <c r="AY42" s="1042"/>
      <c r="BA42" s="1033"/>
      <c r="BB42" s="1033"/>
      <c r="BC42" s="1033"/>
      <c r="BK42" s="1042"/>
      <c r="BM42" s="1033"/>
      <c r="BN42" s="1033"/>
      <c r="BO42" s="1033"/>
      <c r="BW42" s="1042"/>
      <c r="BY42" s="1033"/>
      <c r="BZ42" s="1033"/>
      <c r="CA42" s="1033"/>
      <c r="CI42" s="1042"/>
      <c r="CK42" s="1033"/>
      <c r="CL42" s="1033"/>
      <c r="CM42" s="1033"/>
      <c r="CU42" s="1042"/>
      <c r="CW42" s="1033"/>
      <c r="CX42" s="1033"/>
      <c r="CY42" s="1033"/>
    </row>
    <row r="43" spans="2:109" ht="13.5" customHeight="1">
      <c r="B43" s="738"/>
      <c r="AN43" s="1062" t="s">
        <v>554</v>
      </c>
      <c r="AO43" s="1068"/>
      <c r="AP43" s="1068"/>
      <c r="AQ43" s="1068"/>
      <c r="AR43" s="1068"/>
      <c r="AS43" s="1068"/>
      <c r="AT43" s="1068"/>
      <c r="AU43" s="1068"/>
      <c r="AV43" s="1068"/>
      <c r="AW43" s="1068"/>
      <c r="AX43" s="1068"/>
      <c r="AY43" s="1068"/>
      <c r="AZ43" s="1068"/>
      <c r="BA43" s="1068"/>
      <c r="BB43" s="1068"/>
      <c r="BC43" s="1068"/>
      <c r="BD43" s="1068"/>
      <c r="BE43" s="1068"/>
      <c r="BF43" s="1068"/>
      <c r="BG43" s="1068"/>
      <c r="BH43" s="1068"/>
      <c r="BI43" s="1068"/>
      <c r="BJ43" s="1068"/>
      <c r="BK43" s="1068"/>
      <c r="BL43" s="1068"/>
      <c r="BM43" s="1068"/>
      <c r="BN43" s="1068"/>
      <c r="BO43" s="1068"/>
      <c r="BP43" s="1068"/>
      <c r="BQ43" s="1068"/>
      <c r="BR43" s="1068"/>
      <c r="BS43" s="1068"/>
      <c r="BT43" s="1068"/>
      <c r="BU43" s="1068"/>
      <c r="BV43" s="1068"/>
      <c r="BW43" s="1068"/>
      <c r="BX43" s="1068"/>
      <c r="BY43" s="1068"/>
      <c r="BZ43" s="1068"/>
      <c r="CA43" s="1068"/>
      <c r="CB43" s="1068"/>
      <c r="CC43" s="1068"/>
      <c r="CD43" s="1068"/>
      <c r="CE43" s="1068"/>
      <c r="CF43" s="1068"/>
      <c r="CG43" s="1068"/>
      <c r="CH43" s="1068"/>
      <c r="CI43" s="1068"/>
      <c r="CJ43" s="1068"/>
      <c r="CK43" s="1068"/>
      <c r="CL43" s="1068"/>
      <c r="CM43" s="1068"/>
      <c r="CN43" s="1068"/>
      <c r="CO43" s="1068"/>
      <c r="CP43" s="1068"/>
      <c r="CQ43" s="1068"/>
      <c r="CR43" s="1068"/>
      <c r="CS43" s="1068"/>
      <c r="CT43" s="1068"/>
      <c r="CU43" s="1068"/>
      <c r="CV43" s="1068"/>
      <c r="CW43" s="1068"/>
      <c r="CX43" s="1068"/>
      <c r="CY43" s="1068"/>
      <c r="CZ43" s="1068"/>
      <c r="DA43" s="1068"/>
      <c r="DB43" s="1068"/>
      <c r="DC43" s="1072"/>
    </row>
    <row r="44" spans="2:109" ht="13.2">
      <c r="B44" s="738"/>
      <c r="AN44" s="1063"/>
      <c r="AO44" s="1069"/>
      <c r="AP44" s="1069"/>
      <c r="AQ44" s="1069"/>
      <c r="AR44" s="1069"/>
      <c r="AS44" s="1069"/>
      <c r="AT44" s="1069"/>
      <c r="AU44" s="1069"/>
      <c r="AV44" s="1069"/>
      <c r="AW44" s="1069"/>
      <c r="AX44" s="1069"/>
      <c r="AY44" s="1069"/>
      <c r="AZ44" s="1069"/>
      <c r="BA44" s="1069"/>
      <c r="BB44" s="1069"/>
      <c r="BC44" s="1069"/>
      <c r="BD44" s="1069"/>
      <c r="BE44" s="1069"/>
      <c r="BF44" s="1069"/>
      <c r="BG44" s="1069"/>
      <c r="BH44" s="1069"/>
      <c r="BI44" s="1069"/>
      <c r="BJ44" s="1069"/>
      <c r="BK44" s="1069"/>
      <c r="BL44" s="1069"/>
      <c r="BM44" s="1069"/>
      <c r="BN44" s="1069"/>
      <c r="BO44" s="1069"/>
      <c r="BP44" s="1069"/>
      <c r="BQ44" s="1069"/>
      <c r="BR44" s="1069"/>
      <c r="BS44" s="1069"/>
      <c r="BT44" s="1069"/>
      <c r="BU44" s="1069"/>
      <c r="BV44" s="1069"/>
      <c r="BW44" s="1069"/>
      <c r="BX44" s="1069"/>
      <c r="BY44" s="1069"/>
      <c r="BZ44" s="1069"/>
      <c r="CA44" s="1069"/>
      <c r="CB44" s="1069"/>
      <c r="CC44" s="1069"/>
      <c r="CD44" s="1069"/>
      <c r="CE44" s="1069"/>
      <c r="CF44" s="1069"/>
      <c r="CG44" s="1069"/>
      <c r="CH44" s="1069"/>
      <c r="CI44" s="1069"/>
      <c r="CJ44" s="1069"/>
      <c r="CK44" s="1069"/>
      <c r="CL44" s="1069"/>
      <c r="CM44" s="1069"/>
      <c r="CN44" s="1069"/>
      <c r="CO44" s="1069"/>
      <c r="CP44" s="1069"/>
      <c r="CQ44" s="1069"/>
      <c r="CR44" s="1069"/>
      <c r="CS44" s="1069"/>
      <c r="CT44" s="1069"/>
      <c r="CU44" s="1069"/>
      <c r="CV44" s="1069"/>
      <c r="CW44" s="1069"/>
      <c r="CX44" s="1069"/>
      <c r="CY44" s="1069"/>
      <c r="CZ44" s="1069"/>
      <c r="DA44" s="1069"/>
      <c r="DB44" s="1069"/>
      <c r="DC44" s="1073"/>
    </row>
    <row r="45" spans="2:109" ht="13.2">
      <c r="B45" s="738"/>
      <c r="AN45" s="1063"/>
      <c r="AO45" s="1069"/>
      <c r="AP45" s="1069"/>
      <c r="AQ45" s="1069"/>
      <c r="AR45" s="1069"/>
      <c r="AS45" s="1069"/>
      <c r="AT45" s="1069"/>
      <c r="AU45" s="1069"/>
      <c r="AV45" s="1069"/>
      <c r="AW45" s="1069"/>
      <c r="AX45" s="1069"/>
      <c r="AY45" s="1069"/>
      <c r="AZ45" s="1069"/>
      <c r="BA45" s="1069"/>
      <c r="BB45" s="1069"/>
      <c r="BC45" s="1069"/>
      <c r="BD45" s="1069"/>
      <c r="BE45" s="1069"/>
      <c r="BF45" s="1069"/>
      <c r="BG45" s="1069"/>
      <c r="BH45" s="1069"/>
      <c r="BI45" s="1069"/>
      <c r="BJ45" s="1069"/>
      <c r="BK45" s="1069"/>
      <c r="BL45" s="1069"/>
      <c r="BM45" s="1069"/>
      <c r="BN45" s="1069"/>
      <c r="BO45" s="1069"/>
      <c r="BP45" s="1069"/>
      <c r="BQ45" s="1069"/>
      <c r="BR45" s="1069"/>
      <c r="BS45" s="1069"/>
      <c r="BT45" s="1069"/>
      <c r="BU45" s="1069"/>
      <c r="BV45" s="1069"/>
      <c r="BW45" s="1069"/>
      <c r="BX45" s="1069"/>
      <c r="BY45" s="1069"/>
      <c r="BZ45" s="1069"/>
      <c r="CA45" s="1069"/>
      <c r="CB45" s="1069"/>
      <c r="CC45" s="1069"/>
      <c r="CD45" s="1069"/>
      <c r="CE45" s="1069"/>
      <c r="CF45" s="1069"/>
      <c r="CG45" s="1069"/>
      <c r="CH45" s="1069"/>
      <c r="CI45" s="1069"/>
      <c r="CJ45" s="1069"/>
      <c r="CK45" s="1069"/>
      <c r="CL45" s="1069"/>
      <c r="CM45" s="1069"/>
      <c r="CN45" s="1069"/>
      <c r="CO45" s="1069"/>
      <c r="CP45" s="1069"/>
      <c r="CQ45" s="1069"/>
      <c r="CR45" s="1069"/>
      <c r="CS45" s="1069"/>
      <c r="CT45" s="1069"/>
      <c r="CU45" s="1069"/>
      <c r="CV45" s="1069"/>
      <c r="CW45" s="1069"/>
      <c r="CX45" s="1069"/>
      <c r="CY45" s="1069"/>
      <c r="CZ45" s="1069"/>
      <c r="DA45" s="1069"/>
      <c r="DB45" s="1069"/>
      <c r="DC45" s="1073"/>
    </row>
    <row r="46" spans="2:109" ht="13.2">
      <c r="B46" s="738"/>
      <c r="AN46" s="1063"/>
      <c r="AO46" s="1069"/>
      <c r="AP46" s="1069"/>
      <c r="AQ46" s="1069"/>
      <c r="AR46" s="1069"/>
      <c r="AS46" s="1069"/>
      <c r="AT46" s="1069"/>
      <c r="AU46" s="1069"/>
      <c r="AV46" s="1069"/>
      <c r="AW46" s="1069"/>
      <c r="AX46" s="1069"/>
      <c r="AY46" s="1069"/>
      <c r="AZ46" s="1069"/>
      <c r="BA46" s="1069"/>
      <c r="BB46" s="1069"/>
      <c r="BC46" s="1069"/>
      <c r="BD46" s="1069"/>
      <c r="BE46" s="1069"/>
      <c r="BF46" s="1069"/>
      <c r="BG46" s="1069"/>
      <c r="BH46" s="1069"/>
      <c r="BI46" s="1069"/>
      <c r="BJ46" s="1069"/>
      <c r="BK46" s="1069"/>
      <c r="BL46" s="1069"/>
      <c r="BM46" s="1069"/>
      <c r="BN46" s="1069"/>
      <c r="BO46" s="1069"/>
      <c r="BP46" s="1069"/>
      <c r="BQ46" s="1069"/>
      <c r="BR46" s="1069"/>
      <c r="BS46" s="1069"/>
      <c r="BT46" s="1069"/>
      <c r="BU46" s="1069"/>
      <c r="BV46" s="1069"/>
      <c r="BW46" s="1069"/>
      <c r="BX46" s="1069"/>
      <c r="BY46" s="1069"/>
      <c r="BZ46" s="1069"/>
      <c r="CA46" s="1069"/>
      <c r="CB46" s="1069"/>
      <c r="CC46" s="1069"/>
      <c r="CD46" s="1069"/>
      <c r="CE46" s="1069"/>
      <c r="CF46" s="1069"/>
      <c r="CG46" s="1069"/>
      <c r="CH46" s="1069"/>
      <c r="CI46" s="1069"/>
      <c r="CJ46" s="1069"/>
      <c r="CK46" s="1069"/>
      <c r="CL46" s="1069"/>
      <c r="CM46" s="1069"/>
      <c r="CN46" s="1069"/>
      <c r="CO46" s="1069"/>
      <c r="CP46" s="1069"/>
      <c r="CQ46" s="1069"/>
      <c r="CR46" s="1069"/>
      <c r="CS46" s="1069"/>
      <c r="CT46" s="1069"/>
      <c r="CU46" s="1069"/>
      <c r="CV46" s="1069"/>
      <c r="CW46" s="1069"/>
      <c r="CX46" s="1069"/>
      <c r="CY46" s="1069"/>
      <c r="CZ46" s="1069"/>
      <c r="DA46" s="1069"/>
      <c r="DB46" s="1069"/>
      <c r="DC46" s="1073"/>
    </row>
    <row r="47" spans="2:109" ht="13.2">
      <c r="B47" s="738"/>
      <c r="AN47" s="1064"/>
      <c r="AO47" s="1070"/>
      <c r="AP47" s="1070"/>
      <c r="AQ47" s="1070"/>
      <c r="AR47" s="1070"/>
      <c r="AS47" s="1070"/>
      <c r="AT47" s="1070"/>
      <c r="AU47" s="1070"/>
      <c r="AV47" s="1070"/>
      <c r="AW47" s="1070"/>
      <c r="AX47" s="1070"/>
      <c r="AY47" s="1070"/>
      <c r="AZ47" s="1070"/>
      <c r="BA47" s="1070"/>
      <c r="BB47" s="1070"/>
      <c r="BC47" s="1070"/>
      <c r="BD47" s="1070"/>
      <c r="BE47" s="1070"/>
      <c r="BF47" s="1070"/>
      <c r="BG47" s="1070"/>
      <c r="BH47" s="1070"/>
      <c r="BI47" s="1070"/>
      <c r="BJ47" s="1070"/>
      <c r="BK47" s="1070"/>
      <c r="BL47" s="1070"/>
      <c r="BM47" s="1070"/>
      <c r="BN47" s="1070"/>
      <c r="BO47" s="1070"/>
      <c r="BP47" s="1070"/>
      <c r="BQ47" s="1070"/>
      <c r="BR47" s="1070"/>
      <c r="BS47" s="1070"/>
      <c r="BT47" s="1070"/>
      <c r="BU47" s="1070"/>
      <c r="BV47" s="1070"/>
      <c r="BW47" s="1070"/>
      <c r="BX47" s="1070"/>
      <c r="BY47" s="1070"/>
      <c r="BZ47" s="1070"/>
      <c r="CA47" s="1070"/>
      <c r="CB47" s="1070"/>
      <c r="CC47" s="1070"/>
      <c r="CD47" s="1070"/>
      <c r="CE47" s="1070"/>
      <c r="CF47" s="1070"/>
      <c r="CG47" s="1070"/>
      <c r="CH47" s="1070"/>
      <c r="CI47" s="1070"/>
      <c r="CJ47" s="1070"/>
      <c r="CK47" s="1070"/>
      <c r="CL47" s="1070"/>
      <c r="CM47" s="1070"/>
      <c r="CN47" s="1070"/>
      <c r="CO47" s="1070"/>
      <c r="CP47" s="1070"/>
      <c r="CQ47" s="1070"/>
      <c r="CR47" s="1070"/>
      <c r="CS47" s="1070"/>
      <c r="CT47" s="1070"/>
      <c r="CU47" s="1070"/>
      <c r="CV47" s="1070"/>
      <c r="CW47" s="1070"/>
      <c r="CX47" s="1070"/>
      <c r="CY47" s="1070"/>
      <c r="CZ47" s="1070"/>
      <c r="DA47" s="1070"/>
      <c r="DB47" s="1070"/>
      <c r="DC47" s="1074"/>
    </row>
    <row r="48" spans="2:109" ht="13.2">
      <c r="B48" s="738"/>
      <c r="H48" s="1046"/>
      <c r="I48" s="1046"/>
      <c r="J48" s="1046"/>
      <c r="AN48" s="1046"/>
      <c r="AO48" s="1046"/>
      <c r="AP48" s="1046"/>
      <c r="AZ48" s="1046"/>
      <c r="BA48" s="1046"/>
      <c r="BB48" s="1046"/>
      <c r="BL48" s="1046"/>
      <c r="BM48" s="1046"/>
      <c r="BN48" s="1046"/>
      <c r="BX48" s="1046"/>
      <c r="BY48" s="1046"/>
      <c r="BZ48" s="1046"/>
      <c r="CJ48" s="1046"/>
      <c r="CK48" s="1046"/>
      <c r="CL48" s="1046"/>
      <c r="CV48" s="1046"/>
      <c r="CW48" s="1046"/>
      <c r="CX48" s="1046"/>
    </row>
    <row r="49" spans="1:109" ht="13.2">
      <c r="B49" s="738"/>
      <c r="AN49" s="373" t="s">
        <v>171</v>
      </c>
    </row>
    <row r="50" spans="1:109" ht="13.2">
      <c r="B50" s="738"/>
      <c r="G50" s="1043"/>
      <c r="H50" s="1043"/>
      <c r="I50" s="1043"/>
      <c r="J50" s="1043"/>
      <c r="K50" s="1051"/>
      <c r="L50" s="1051"/>
      <c r="M50" s="1058"/>
      <c r="N50" s="1058"/>
      <c r="AN50" s="1065"/>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4"/>
      <c r="BP50" s="1067" t="s">
        <v>452</v>
      </c>
      <c r="BQ50" s="1067"/>
      <c r="BR50" s="1067"/>
      <c r="BS50" s="1067"/>
      <c r="BT50" s="1067"/>
      <c r="BU50" s="1067"/>
      <c r="BV50" s="1067"/>
      <c r="BW50" s="1067"/>
      <c r="BX50" s="1067" t="s">
        <v>531</v>
      </c>
      <c r="BY50" s="1067"/>
      <c r="BZ50" s="1067"/>
      <c r="CA50" s="1067"/>
      <c r="CB50" s="1067"/>
      <c r="CC50" s="1067"/>
      <c r="CD50" s="1067"/>
      <c r="CE50" s="1067"/>
      <c r="CF50" s="1067" t="s">
        <v>532</v>
      </c>
      <c r="CG50" s="1067"/>
      <c r="CH50" s="1067"/>
      <c r="CI50" s="1067"/>
      <c r="CJ50" s="1067"/>
      <c r="CK50" s="1067"/>
      <c r="CL50" s="1067"/>
      <c r="CM50" s="1067"/>
      <c r="CN50" s="1067" t="s">
        <v>533</v>
      </c>
      <c r="CO50" s="1067"/>
      <c r="CP50" s="1067"/>
      <c r="CQ50" s="1067"/>
      <c r="CR50" s="1067"/>
      <c r="CS50" s="1067"/>
      <c r="CT50" s="1067"/>
      <c r="CU50" s="1067"/>
      <c r="CV50" s="1067" t="s">
        <v>534</v>
      </c>
      <c r="CW50" s="1067"/>
      <c r="CX50" s="1067"/>
      <c r="CY50" s="1067"/>
      <c r="CZ50" s="1067"/>
      <c r="DA50" s="1067"/>
      <c r="DB50" s="1067"/>
      <c r="DC50" s="1067"/>
    </row>
    <row r="51" spans="1:109" ht="13.5" customHeight="1">
      <c r="B51" s="738"/>
      <c r="G51" s="1044"/>
      <c r="H51" s="1044"/>
      <c r="I51" s="1048"/>
      <c r="J51" s="1048"/>
      <c r="K51" s="1052"/>
      <c r="L51" s="1052"/>
      <c r="M51" s="1052"/>
      <c r="N51" s="1052"/>
      <c r="AM51" s="1046"/>
      <c r="AN51" s="1066" t="s">
        <v>555</v>
      </c>
      <c r="AO51" s="1066"/>
      <c r="AP51" s="1066"/>
      <c r="AQ51" s="1066"/>
      <c r="AR51" s="1066"/>
      <c r="AS51" s="1066"/>
      <c r="AT51" s="1066"/>
      <c r="AU51" s="1066"/>
      <c r="AV51" s="1066"/>
      <c r="AW51" s="1066"/>
      <c r="AX51" s="1066"/>
      <c r="AY51" s="1066"/>
      <c r="AZ51" s="1066"/>
      <c r="BA51" s="1066"/>
      <c r="BB51" s="1066" t="s">
        <v>556</v>
      </c>
      <c r="BC51" s="1066"/>
      <c r="BD51" s="1066"/>
      <c r="BE51" s="1066"/>
      <c r="BF51" s="1066"/>
      <c r="BG51" s="1066"/>
      <c r="BH51" s="1066"/>
      <c r="BI51" s="1066"/>
      <c r="BJ51" s="1066"/>
      <c r="BK51" s="1066"/>
      <c r="BL51" s="1066"/>
      <c r="BM51" s="1066"/>
      <c r="BN51" s="1066"/>
      <c r="BO51" s="1066"/>
      <c r="BP51" s="1071">
        <v>89</v>
      </c>
      <c r="BQ51" s="1071"/>
      <c r="BR51" s="1071"/>
      <c r="BS51" s="1071"/>
      <c r="BT51" s="1071"/>
      <c r="BU51" s="1071"/>
      <c r="BV51" s="1071"/>
      <c r="BW51" s="1071"/>
      <c r="BX51" s="1071">
        <v>86</v>
      </c>
      <c r="BY51" s="1071"/>
      <c r="BZ51" s="1071"/>
      <c r="CA51" s="1071"/>
      <c r="CB51" s="1071"/>
      <c r="CC51" s="1071"/>
      <c r="CD51" s="1071"/>
      <c r="CE51" s="1071"/>
      <c r="CF51" s="1071">
        <v>80.2</v>
      </c>
      <c r="CG51" s="1071"/>
      <c r="CH51" s="1071"/>
      <c r="CI51" s="1071"/>
      <c r="CJ51" s="1071"/>
      <c r="CK51" s="1071"/>
      <c r="CL51" s="1071"/>
      <c r="CM51" s="1071"/>
      <c r="CN51" s="1071">
        <v>79.8</v>
      </c>
      <c r="CO51" s="1071"/>
      <c r="CP51" s="1071"/>
      <c r="CQ51" s="1071"/>
      <c r="CR51" s="1071"/>
      <c r="CS51" s="1071"/>
      <c r="CT51" s="1071"/>
      <c r="CU51" s="1071"/>
      <c r="CV51" s="1071">
        <v>58</v>
      </c>
      <c r="CW51" s="1071"/>
      <c r="CX51" s="1071"/>
      <c r="CY51" s="1071"/>
      <c r="CZ51" s="1071"/>
      <c r="DA51" s="1071"/>
      <c r="DB51" s="1071"/>
      <c r="DC51" s="1071"/>
    </row>
    <row r="52" spans="1:109" ht="13.2">
      <c r="B52" s="738"/>
      <c r="G52" s="1044"/>
      <c r="H52" s="1044"/>
      <c r="I52" s="1048"/>
      <c r="J52" s="1048"/>
      <c r="K52" s="1052"/>
      <c r="L52" s="1052"/>
      <c r="M52" s="1052"/>
      <c r="N52" s="1052"/>
      <c r="AM52" s="1046"/>
      <c r="AN52" s="1066"/>
      <c r="AO52" s="1066"/>
      <c r="AP52" s="1066"/>
      <c r="AQ52" s="1066"/>
      <c r="AR52" s="1066"/>
      <c r="AS52" s="1066"/>
      <c r="AT52" s="1066"/>
      <c r="AU52" s="1066"/>
      <c r="AV52" s="1066"/>
      <c r="AW52" s="1066"/>
      <c r="AX52" s="1066"/>
      <c r="AY52" s="1066"/>
      <c r="AZ52" s="1066"/>
      <c r="BA52" s="1066"/>
      <c r="BB52" s="1066"/>
      <c r="BC52" s="1066"/>
      <c r="BD52" s="1066"/>
      <c r="BE52" s="1066"/>
      <c r="BF52" s="1066"/>
      <c r="BG52" s="1066"/>
      <c r="BH52" s="1066"/>
      <c r="BI52" s="1066"/>
      <c r="BJ52" s="1066"/>
      <c r="BK52" s="1066"/>
      <c r="BL52" s="1066"/>
      <c r="BM52" s="1066"/>
      <c r="BN52" s="1066"/>
      <c r="BO52" s="1066"/>
      <c r="BP52" s="1071"/>
      <c r="BQ52" s="1071"/>
      <c r="BR52" s="1071"/>
      <c r="BS52" s="1071"/>
      <c r="BT52" s="1071"/>
      <c r="BU52" s="1071"/>
      <c r="BV52" s="1071"/>
      <c r="BW52" s="1071"/>
      <c r="BX52" s="1071"/>
      <c r="BY52" s="1071"/>
      <c r="BZ52" s="1071"/>
      <c r="CA52" s="1071"/>
      <c r="CB52" s="1071"/>
      <c r="CC52" s="1071"/>
      <c r="CD52" s="1071"/>
      <c r="CE52" s="1071"/>
      <c r="CF52" s="1071"/>
      <c r="CG52" s="1071"/>
      <c r="CH52" s="1071"/>
      <c r="CI52" s="1071"/>
      <c r="CJ52" s="1071"/>
      <c r="CK52" s="1071"/>
      <c r="CL52" s="1071"/>
      <c r="CM52" s="1071"/>
      <c r="CN52" s="1071"/>
      <c r="CO52" s="1071"/>
      <c r="CP52" s="1071"/>
      <c r="CQ52" s="1071"/>
      <c r="CR52" s="1071"/>
      <c r="CS52" s="1071"/>
      <c r="CT52" s="1071"/>
      <c r="CU52" s="1071"/>
      <c r="CV52" s="1071"/>
      <c r="CW52" s="1071"/>
      <c r="CX52" s="1071"/>
      <c r="CY52" s="1071"/>
      <c r="CZ52" s="1071"/>
      <c r="DA52" s="1071"/>
      <c r="DB52" s="1071"/>
      <c r="DC52" s="1071"/>
    </row>
    <row r="53" spans="1:109" ht="13.2">
      <c r="A53" s="1033"/>
      <c r="B53" s="738"/>
      <c r="G53" s="1044"/>
      <c r="H53" s="1044"/>
      <c r="I53" s="1043"/>
      <c r="J53" s="1043"/>
      <c r="K53" s="1052"/>
      <c r="L53" s="1052"/>
      <c r="M53" s="1052"/>
      <c r="N53" s="1052"/>
      <c r="AM53" s="1046"/>
      <c r="AN53" s="1066"/>
      <c r="AO53" s="1066"/>
      <c r="AP53" s="1066"/>
      <c r="AQ53" s="1066"/>
      <c r="AR53" s="1066"/>
      <c r="AS53" s="1066"/>
      <c r="AT53" s="1066"/>
      <c r="AU53" s="1066"/>
      <c r="AV53" s="1066"/>
      <c r="AW53" s="1066"/>
      <c r="AX53" s="1066"/>
      <c r="AY53" s="1066"/>
      <c r="AZ53" s="1066"/>
      <c r="BA53" s="1066"/>
      <c r="BB53" s="1066" t="s">
        <v>557</v>
      </c>
      <c r="BC53" s="1066"/>
      <c r="BD53" s="1066"/>
      <c r="BE53" s="1066"/>
      <c r="BF53" s="1066"/>
      <c r="BG53" s="1066"/>
      <c r="BH53" s="1066"/>
      <c r="BI53" s="1066"/>
      <c r="BJ53" s="1066"/>
      <c r="BK53" s="1066"/>
      <c r="BL53" s="1066"/>
      <c r="BM53" s="1066"/>
      <c r="BN53" s="1066"/>
      <c r="BO53" s="1066"/>
      <c r="BP53" s="1071">
        <v>64</v>
      </c>
      <c r="BQ53" s="1071"/>
      <c r="BR53" s="1071"/>
      <c r="BS53" s="1071"/>
      <c r="BT53" s="1071"/>
      <c r="BU53" s="1071"/>
      <c r="BV53" s="1071"/>
      <c r="BW53" s="1071"/>
      <c r="BX53" s="1071">
        <v>64.900000000000006</v>
      </c>
      <c r="BY53" s="1071"/>
      <c r="BZ53" s="1071"/>
      <c r="CA53" s="1071"/>
      <c r="CB53" s="1071"/>
      <c r="CC53" s="1071"/>
      <c r="CD53" s="1071"/>
      <c r="CE53" s="1071"/>
      <c r="CF53" s="1071">
        <v>66</v>
      </c>
      <c r="CG53" s="1071"/>
      <c r="CH53" s="1071"/>
      <c r="CI53" s="1071"/>
      <c r="CJ53" s="1071"/>
      <c r="CK53" s="1071"/>
      <c r="CL53" s="1071"/>
      <c r="CM53" s="1071"/>
      <c r="CN53" s="1071">
        <v>67</v>
      </c>
      <c r="CO53" s="1071"/>
      <c r="CP53" s="1071"/>
      <c r="CQ53" s="1071"/>
      <c r="CR53" s="1071"/>
      <c r="CS53" s="1071"/>
      <c r="CT53" s="1071"/>
      <c r="CU53" s="1071"/>
      <c r="CV53" s="1071">
        <v>68.2</v>
      </c>
      <c r="CW53" s="1071"/>
      <c r="CX53" s="1071"/>
      <c r="CY53" s="1071"/>
      <c r="CZ53" s="1071"/>
      <c r="DA53" s="1071"/>
      <c r="DB53" s="1071"/>
      <c r="DC53" s="1071"/>
    </row>
    <row r="54" spans="1:109" ht="13.2">
      <c r="A54" s="1033"/>
      <c r="B54" s="738"/>
      <c r="G54" s="1044"/>
      <c r="H54" s="1044"/>
      <c r="I54" s="1043"/>
      <c r="J54" s="1043"/>
      <c r="K54" s="1052"/>
      <c r="L54" s="1052"/>
      <c r="M54" s="1052"/>
      <c r="N54" s="1052"/>
      <c r="AM54" s="1046"/>
      <c r="AN54" s="1066"/>
      <c r="AO54" s="1066"/>
      <c r="AP54" s="1066"/>
      <c r="AQ54" s="1066"/>
      <c r="AR54" s="1066"/>
      <c r="AS54" s="1066"/>
      <c r="AT54" s="1066"/>
      <c r="AU54" s="1066"/>
      <c r="AV54" s="1066"/>
      <c r="AW54" s="1066"/>
      <c r="AX54" s="1066"/>
      <c r="AY54" s="1066"/>
      <c r="AZ54" s="1066"/>
      <c r="BA54" s="1066"/>
      <c r="BB54" s="1066"/>
      <c r="BC54" s="1066"/>
      <c r="BD54" s="1066"/>
      <c r="BE54" s="1066"/>
      <c r="BF54" s="1066"/>
      <c r="BG54" s="1066"/>
      <c r="BH54" s="1066"/>
      <c r="BI54" s="1066"/>
      <c r="BJ54" s="1066"/>
      <c r="BK54" s="1066"/>
      <c r="BL54" s="1066"/>
      <c r="BM54" s="1066"/>
      <c r="BN54" s="1066"/>
      <c r="BO54" s="1066"/>
      <c r="BP54" s="1071"/>
      <c r="BQ54" s="1071"/>
      <c r="BR54" s="1071"/>
      <c r="BS54" s="1071"/>
      <c r="BT54" s="1071"/>
      <c r="BU54" s="1071"/>
      <c r="BV54" s="1071"/>
      <c r="BW54" s="1071"/>
      <c r="BX54" s="1071"/>
      <c r="BY54" s="1071"/>
      <c r="BZ54" s="1071"/>
      <c r="CA54" s="1071"/>
      <c r="CB54" s="1071"/>
      <c r="CC54" s="1071"/>
      <c r="CD54" s="1071"/>
      <c r="CE54" s="1071"/>
      <c r="CF54" s="1071"/>
      <c r="CG54" s="1071"/>
      <c r="CH54" s="1071"/>
      <c r="CI54" s="1071"/>
      <c r="CJ54" s="1071"/>
      <c r="CK54" s="1071"/>
      <c r="CL54" s="1071"/>
      <c r="CM54" s="1071"/>
      <c r="CN54" s="1071"/>
      <c r="CO54" s="1071"/>
      <c r="CP54" s="1071"/>
      <c r="CQ54" s="1071"/>
      <c r="CR54" s="1071"/>
      <c r="CS54" s="1071"/>
      <c r="CT54" s="1071"/>
      <c r="CU54" s="1071"/>
      <c r="CV54" s="1071"/>
      <c r="CW54" s="1071"/>
      <c r="CX54" s="1071"/>
      <c r="CY54" s="1071"/>
      <c r="CZ54" s="1071"/>
      <c r="DA54" s="1071"/>
      <c r="DB54" s="1071"/>
      <c r="DC54" s="1071"/>
    </row>
    <row r="55" spans="1:109" ht="13.2">
      <c r="A55" s="1033"/>
      <c r="B55" s="738"/>
      <c r="G55" s="1043"/>
      <c r="H55" s="1043"/>
      <c r="I55" s="1043"/>
      <c r="J55" s="1043"/>
      <c r="K55" s="1052"/>
      <c r="L55" s="1052"/>
      <c r="M55" s="1052"/>
      <c r="N55" s="1052"/>
      <c r="AN55" s="1067" t="s">
        <v>70</v>
      </c>
      <c r="AO55" s="1067"/>
      <c r="AP55" s="1067"/>
      <c r="AQ55" s="1067"/>
      <c r="AR55" s="1067"/>
      <c r="AS55" s="1067"/>
      <c r="AT55" s="1067"/>
      <c r="AU55" s="1067"/>
      <c r="AV55" s="1067"/>
      <c r="AW55" s="1067"/>
      <c r="AX55" s="1067"/>
      <c r="AY55" s="1067"/>
      <c r="AZ55" s="1067"/>
      <c r="BA55" s="1067"/>
      <c r="BB55" s="1066" t="s">
        <v>556</v>
      </c>
      <c r="BC55" s="1066"/>
      <c r="BD55" s="1066"/>
      <c r="BE55" s="1066"/>
      <c r="BF55" s="1066"/>
      <c r="BG55" s="1066"/>
      <c r="BH55" s="1066"/>
      <c r="BI55" s="1066"/>
      <c r="BJ55" s="1066"/>
      <c r="BK55" s="1066"/>
      <c r="BL55" s="1066"/>
      <c r="BM55" s="1066"/>
      <c r="BN55" s="1066"/>
      <c r="BO55" s="1066"/>
      <c r="BP55" s="1071">
        <v>55.4</v>
      </c>
      <c r="BQ55" s="1071"/>
      <c r="BR55" s="1071"/>
      <c r="BS55" s="1071"/>
      <c r="BT55" s="1071"/>
      <c r="BU55" s="1071"/>
      <c r="BV55" s="1071"/>
      <c r="BW55" s="1071"/>
      <c r="BX55" s="1071">
        <v>52.7</v>
      </c>
      <c r="BY55" s="1071"/>
      <c r="BZ55" s="1071"/>
      <c r="CA55" s="1071"/>
      <c r="CB55" s="1071"/>
      <c r="CC55" s="1071"/>
      <c r="CD55" s="1071"/>
      <c r="CE55" s="1071"/>
      <c r="CF55" s="1071">
        <v>49.7</v>
      </c>
      <c r="CG55" s="1071"/>
      <c r="CH55" s="1071"/>
      <c r="CI55" s="1071"/>
      <c r="CJ55" s="1071"/>
      <c r="CK55" s="1071"/>
      <c r="CL55" s="1071"/>
      <c r="CM55" s="1071"/>
      <c r="CN55" s="1071">
        <v>37.299999999999997</v>
      </c>
      <c r="CO55" s="1071"/>
      <c r="CP55" s="1071"/>
      <c r="CQ55" s="1071"/>
      <c r="CR55" s="1071"/>
      <c r="CS55" s="1071"/>
      <c r="CT55" s="1071"/>
      <c r="CU55" s="1071"/>
      <c r="CV55" s="1071">
        <v>25.1</v>
      </c>
      <c r="CW55" s="1071"/>
      <c r="CX55" s="1071"/>
      <c r="CY55" s="1071"/>
      <c r="CZ55" s="1071"/>
      <c r="DA55" s="1071"/>
      <c r="DB55" s="1071"/>
      <c r="DC55" s="1071"/>
    </row>
    <row r="56" spans="1:109" ht="13.2">
      <c r="A56" s="1033"/>
      <c r="B56" s="738"/>
      <c r="G56" s="1043"/>
      <c r="H56" s="1043"/>
      <c r="I56" s="1043"/>
      <c r="J56" s="1043"/>
      <c r="K56" s="1052"/>
      <c r="L56" s="1052"/>
      <c r="M56" s="1052"/>
      <c r="N56" s="1052"/>
      <c r="AN56" s="1067"/>
      <c r="AO56" s="1067"/>
      <c r="AP56" s="1067"/>
      <c r="AQ56" s="1067"/>
      <c r="AR56" s="1067"/>
      <c r="AS56" s="1067"/>
      <c r="AT56" s="1067"/>
      <c r="AU56" s="1067"/>
      <c r="AV56" s="1067"/>
      <c r="AW56" s="1067"/>
      <c r="AX56" s="1067"/>
      <c r="AY56" s="1067"/>
      <c r="AZ56" s="1067"/>
      <c r="BA56" s="1067"/>
      <c r="BB56" s="1066"/>
      <c r="BC56" s="1066"/>
      <c r="BD56" s="1066"/>
      <c r="BE56" s="1066"/>
      <c r="BF56" s="1066"/>
      <c r="BG56" s="1066"/>
      <c r="BH56" s="1066"/>
      <c r="BI56" s="1066"/>
      <c r="BJ56" s="1066"/>
      <c r="BK56" s="1066"/>
      <c r="BL56" s="1066"/>
      <c r="BM56" s="1066"/>
      <c r="BN56" s="1066"/>
      <c r="BO56" s="1066"/>
      <c r="BP56" s="1071"/>
      <c r="BQ56" s="1071"/>
      <c r="BR56" s="1071"/>
      <c r="BS56" s="1071"/>
      <c r="BT56" s="1071"/>
      <c r="BU56" s="1071"/>
      <c r="BV56" s="1071"/>
      <c r="BW56" s="1071"/>
      <c r="BX56" s="1071"/>
      <c r="BY56" s="1071"/>
      <c r="BZ56" s="1071"/>
      <c r="CA56" s="1071"/>
      <c r="CB56" s="1071"/>
      <c r="CC56" s="1071"/>
      <c r="CD56" s="1071"/>
      <c r="CE56" s="1071"/>
      <c r="CF56" s="1071"/>
      <c r="CG56" s="1071"/>
      <c r="CH56" s="1071"/>
      <c r="CI56" s="1071"/>
      <c r="CJ56" s="1071"/>
      <c r="CK56" s="1071"/>
      <c r="CL56" s="1071"/>
      <c r="CM56" s="1071"/>
      <c r="CN56" s="1071"/>
      <c r="CO56" s="1071"/>
      <c r="CP56" s="1071"/>
      <c r="CQ56" s="1071"/>
      <c r="CR56" s="1071"/>
      <c r="CS56" s="1071"/>
      <c r="CT56" s="1071"/>
      <c r="CU56" s="1071"/>
      <c r="CV56" s="1071"/>
      <c r="CW56" s="1071"/>
      <c r="CX56" s="1071"/>
      <c r="CY56" s="1071"/>
      <c r="CZ56" s="1071"/>
      <c r="DA56" s="1071"/>
      <c r="DB56" s="1071"/>
      <c r="DC56" s="1071"/>
    </row>
    <row r="57" spans="1:109" s="1033" customFormat="1" ht="13.2">
      <c r="B57" s="1039"/>
      <c r="G57" s="1043"/>
      <c r="H57" s="1043"/>
      <c r="I57" s="1049"/>
      <c r="J57" s="1049"/>
      <c r="K57" s="1052"/>
      <c r="L57" s="1052"/>
      <c r="M57" s="1052"/>
      <c r="N57" s="1052"/>
      <c r="AM57" s="373"/>
      <c r="AN57" s="1067"/>
      <c r="AO57" s="1067"/>
      <c r="AP57" s="1067"/>
      <c r="AQ57" s="1067"/>
      <c r="AR57" s="1067"/>
      <c r="AS57" s="1067"/>
      <c r="AT57" s="1067"/>
      <c r="AU57" s="1067"/>
      <c r="AV57" s="1067"/>
      <c r="AW57" s="1067"/>
      <c r="AX57" s="1067"/>
      <c r="AY57" s="1067"/>
      <c r="AZ57" s="1067"/>
      <c r="BA57" s="1067"/>
      <c r="BB57" s="1066" t="s">
        <v>557</v>
      </c>
      <c r="BC57" s="1066"/>
      <c r="BD57" s="1066"/>
      <c r="BE57" s="1066"/>
      <c r="BF57" s="1066"/>
      <c r="BG57" s="1066"/>
      <c r="BH57" s="1066"/>
      <c r="BI57" s="1066"/>
      <c r="BJ57" s="1066"/>
      <c r="BK57" s="1066"/>
      <c r="BL57" s="1066"/>
      <c r="BM57" s="1066"/>
      <c r="BN57" s="1066"/>
      <c r="BO57" s="1066"/>
      <c r="BP57" s="1071">
        <v>58.7</v>
      </c>
      <c r="BQ57" s="1071"/>
      <c r="BR57" s="1071"/>
      <c r="BS57" s="1071"/>
      <c r="BT57" s="1071"/>
      <c r="BU57" s="1071"/>
      <c r="BV57" s="1071"/>
      <c r="BW57" s="1071"/>
      <c r="BX57" s="1071">
        <v>59.9</v>
      </c>
      <c r="BY57" s="1071"/>
      <c r="BZ57" s="1071"/>
      <c r="CA57" s="1071"/>
      <c r="CB57" s="1071"/>
      <c r="CC57" s="1071"/>
      <c r="CD57" s="1071"/>
      <c r="CE57" s="1071"/>
      <c r="CF57" s="1071">
        <v>60.1</v>
      </c>
      <c r="CG57" s="1071"/>
      <c r="CH57" s="1071"/>
      <c r="CI57" s="1071"/>
      <c r="CJ57" s="1071"/>
      <c r="CK57" s="1071"/>
      <c r="CL57" s="1071"/>
      <c r="CM57" s="1071"/>
      <c r="CN57" s="1071">
        <v>61.9</v>
      </c>
      <c r="CO57" s="1071"/>
      <c r="CP57" s="1071"/>
      <c r="CQ57" s="1071"/>
      <c r="CR57" s="1071"/>
      <c r="CS57" s="1071"/>
      <c r="CT57" s="1071"/>
      <c r="CU57" s="1071"/>
      <c r="CV57" s="1071">
        <v>63.1</v>
      </c>
      <c r="CW57" s="1071"/>
      <c r="CX57" s="1071"/>
      <c r="CY57" s="1071"/>
      <c r="CZ57" s="1071"/>
      <c r="DA57" s="1071"/>
      <c r="DB57" s="1071"/>
      <c r="DC57" s="1071"/>
      <c r="DD57" s="1076"/>
      <c r="DE57" s="1039"/>
    </row>
    <row r="58" spans="1:109" s="1033" customFormat="1" ht="13.2">
      <c r="A58" s="373"/>
      <c r="B58" s="1039"/>
      <c r="G58" s="1043"/>
      <c r="H58" s="1043"/>
      <c r="I58" s="1049"/>
      <c r="J58" s="1049"/>
      <c r="K58" s="1052"/>
      <c r="L58" s="1052"/>
      <c r="M58" s="1052"/>
      <c r="N58" s="1052"/>
      <c r="AM58" s="373"/>
      <c r="AN58" s="1067"/>
      <c r="AO58" s="1067"/>
      <c r="AP58" s="1067"/>
      <c r="AQ58" s="1067"/>
      <c r="AR58" s="1067"/>
      <c r="AS58" s="1067"/>
      <c r="AT58" s="1067"/>
      <c r="AU58" s="1067"/>
      <c r="AV58" s="1067"/>
      <c r="AW58" s="1067"/>
      <c r="AX58" s="1067"/>
      <c r="AY58" s="1067"/>
      <c r="AZ58" s="1067"/>
      <c r="BA58" s="1067"/>
      <c r="BB58" s="1066"/>
      <c r="BC58" s="1066"/>
      <c r="BD58" s="1066"/>
      <c r="BE58" s="1066"/>
      <c r="BF58" s="1066"/>
      <c r="BG58" s="1066"/>
      <c r="BH58" s="1066"/>
      <c r="BI58" s="1066"/>
      <c r="BJ58" s="1066"/>
      <c r="BK58" s="1066"/>
      <c r="BL58" s="1066"/>
      <c r="BM58" s="1066"/>
      <c r="BN58" s="1066"/>
      <c r="BO58" s="1066"/>
      <c r="BP58" s="1071"/>
      <c r="BQ58" s="1071"/>
      <c r="BR58" s="1071"/>
      <c r="BS58" s="1071"/>
      <c r="BT58" s="1071"/>
      <c r="BU58" s="1071"/>
      <c r="BV58" s="1071"/>
      <c r="BW58" s="1071"/>
      <c r="BX58" s="1071"/>
      <c r="BY58" s="1071"/>
      <c r="BZ58" s="1071"/>
      <c r="CA58" s="1071"/>
      <c r="CB58" s="1071"/>
      <c r="CC58" s="1071"/>
      <c r="CD58" s="1071"/>
      <c r="CE58" s="1071"/>
      <c r="CF58" s="1071"/>
      <c r="CG58" s="1071"/>
      <c r="CH58" s="1071"/>
      <c r="CI58" s="1071"/>
      <c r="CJ58" s="1071"/>
      <c r="CK58" s="1071"/>
      <c r="CL58" s="1071"/>
      <c r="CM58" s="1071"/>
      <c r="CN58" s="1071"/>
      <c r="CO58" s="1071"/>
      <c r="CP58" s="1071"/>
      <c r="CQ58" s="1071"/>
      <c r="CR58" s="1071"/>
      <c r="CS58" s="1071"/>
      <c r="CT58" s="1071"/>
      <c r="CU58" s="1071"/>
      <c r="CV58" s="1071"/>
      <c r="CW58" s="1071"/>
      <c r="CX58" s="1071"/>
      <c r="CY58" s="1071"/>
      <c r="CZ58" s="1071"/>
      <c r="DA58" s="1071"/>
      <c r="DB58" s="1071"/>
      <c r="DC58" s="1071"/>
      <c r="DD58" s="1076"/>
      <c r="DE58" s="1039"/>
    </row>
    <row r="59" spans="1:109" s="1033" customFormat="1" ht="13.2">
      <c r="A59" s="373"/>
      <c r="B59" s="1039"/>
      <c r="K59" s="1053"/>
      <c r="L59" s="1053"/>
      <c r="M59" s="1053"/>
      <c r="N59" s="1053"/>
      <c r="AQ59" s="1053"/>
      <c r="AR59" s="1053"/>
      <c r="AS59" s="1053"/>
      <c r="AT59" s="1053"/>
      <c r="BC59" s="1053"/>
      <c r="BD59" s="1053"/>
      <c r="BE59" s="1053"/>
      <c r="BF59" s="1053"/>
      <c r="BO59" s="1053"/>
      <c r="BP59" s="1053"/>
      <c r="BQ59" s="1053"/>
      <c r="BR59" s="1053"/>
      <c r="CA59" s="1053"/>
      <c r="CB59" s="1053"/>
      <c r="CC59" s="1053"/>
      <c r="CD59" s="1053"/>
      <c r="CM59" s="1053"/>
      <c r="CN59" s="1053"/>
      <c r="CO59" s="1053"/>
      <c r="CP59" s="1053"/>
      <c r="CY59" s="1053"/>
      <c r="CZ59" s="1053"/>
      <c r="DA59" s="1053"/>
      <c r="DB59" s="1053"/>
      <c r="DC59" s="1053"/>
      <c r="DD59" s="1076"/>
      <c r="DE59" s="1039"/>
    </row>
    <row r="60" spans="1:109" s="1033" customFormat="1" ht="13.2">
      <c r="A60" s="373"/>
      <c r="B60" s="1039"/>
      <c r="K60" s="1053"/>
      <c r="L60" s="1053"/>
      <c r="M60" s="1053"/>
      <c r="N60" s="1053"/>
      <c r="AQ60" s="1053"/>
      <c r="AR60" s="1053"/>
      <c r="AS60" s="1053"/>
      <c r="AT60" s="1053"/>
      <c r="BC60" s="1053"/>
      <c r="BD60" s="1053"/>
      <c r="BE60" s="1053"/>
      <c r="BF60" s="1053"/>
      <c r="BO60" s="1053"/>
      <c r="BP60" s="1053"/>
      <c r="BQ60" s="1053"/>
      <c r="BR60" s="1053"/>
      <c r="CA60" s="1053"/>
      <c r="CB60" s="1053"/>
      <c r="CC60" s="1053"/>
      <c r="CD60" s="1053"/>
      <c r="CM60" s="1053"/>
      <c r="CN60" s="1053"/>
      <c r="CO60" s="1053"/>
      <c r="CP60" s="1053"/>
      <c r="CY60" s="1053"/>
      <c r="CZ60" s="1053"/>
      <c r="DA60" s="1053"/>
      <c r="DB60" s="1053"/>
      <c r="DC60" s="1053"/>
      <c r="DD60" s="1076"/>
      <c r="DE60" s="1039"/>
    </row>
    <row r="61" spans="1:109" s="1033" customFormat="1" ht="13.2">
      <c r="A61" s="373"/>
      <c r="B61" s="1040"/>
      <c r="C61" s="1041"/>
      <c r="D61" s="1041"/>
      <c r="E61" s="1041"/>
      <c r="F61" s="1041"/>
      <c r="G61" s="1041"/>
      <c r="H61" s="1041"/>
      <c r="I61" s="1041"/>
      <c r="J61" s="1041"/>
      <c r="K61" s="1041"/>
      <c r="L61" s="1041"/>
      <c r="M61" s="1059"/>
      <c r="N61" s="1059"/>
      <c r="O61" s="1041"/>
      <c r="P61" s="1041"/>
      <c r="Q61" s="1041"/>
      <c r="R61" s="1041"/>
      <c r="S61" s="1041"/>
      <c r="T61" s="1041"/>
      <c r="U61" s="1041"/>
      <c r="V61" s="1041"/>
      <c r="W61" s="1041"/>
      <c r="X61" s="1041"/>
      <c r="Y61" s="1041"/>
      <c r="Z61" s="1041"/>
      <c r="AA61" s="1041"/>
      <c r="AB61" s="1041"/>
      <c r="AC61" s="1041"/>
      <c r="AD61" s="1041"/>
      <c r="AE61" s="1041"/>
      <c r="AF61" s="1041"/>
      <c r="AG61" s="1041"/>
      <c r="AH61" s="1041"/>
      <c r="AI61" s="1041"/>
      <c r="AJ61" s="1041"/>
      <c r="AK61" s="1041"/>
      <c r="AL61" s="1041"/>
      <c r="AM61" s="1041"/>
      <c r="AN61" s="1041"/>
      <c r="AO61" s="1041"/>
      <c r="AP61" s="1041"/>
      <c r="AQ61" s="1041"/>
      <c r="AR61" s="1041"/>
      <c r="AS61" s="1059"/>
      <c r="AT61" s="1059"/>
      <c r="AU61" s="1041"/>
      <c r="AV61" s="1041"/>
      <c r="AW61" s="1041"/>
      <c r="AX61" s="1041"/>
      <c r="AY61" s="1041"/>
      <c r="AZ61" s="1041"/>
      <c r="BA61" s="1041"/>
      <c r="BB61" s="1041"/>
      <c r="BC61" s="1041"/>
      <c r="BD61" s="1041"/>
      <c r="BE61" s="1059"/>
      <c r="BF61" s="1059"/>
      <c r="BG61" s="1041"/>
      <c r="BH61" s="1041"/>
      <c r="BI61" s="1041"/>
      <c r="BJ61" s="1041"/>
      <c r="BK61" s="1041"/>
      <c r="BL61" s="1041"/>
      <c r="BM61" s="1041"/>
      <c r="BN61" s="1041"/>
      <c r="BO61" s="1041"/>
      <c r="BP61" s="1041"/>
      <c r="BQ61" s="1059"/>
      <c r="BR61" s="1059"/>
      <c r="BS61" s="1041"/>
      <c r="BT61" s="1041"/>
      <c r="BU61" s="1041"/>
      <c r="BV61" s="1041"/>
      <c r="BW61" s="1041"/>
      <c r="BX61" s="1041"/>
      <c r="BY61" s="1041"/>
      <c r="BZ61" s="1041"/>
      <c r="CA61" s="1041"/>
      <c r="CB61" s="1041"/>
      <c r="CC61" s="1059"/>
      <c r="CD61" s="1059"/>
      <c r="CE61" s="1041"/>
      <c r="CF61" s="1041"/>
      <c r="CG61" s="1041"/>
      <c r="CH61" s="1041"/>
      <c r="CI61" s="1041"/>
      <c r="CJ61" s="1041"/>
      <c r="CK61" s="1041"/>
      <c r="CL61" s="1041"/>
      <c r="CM61" s="1041"/>
      <c r="CN61" s="1041"/>
      <c r="CO61" s="1059"/>
      <c r="CP61" s="1059"/>
      <c r="CQ61" s="1041"/>
      <c r="CR61" s="1041"/>
      <c r="CS61" s="1041"/>
      <c r="CT61" s="1041"/>
      <c r="CU61" s="1041"/>
      <c r="CV61" s="1041"/>
      <c r="CW61" s="1041"/>
      <c r="CX61" s="1041"/>
      <c r="CY61" s="1041"/>
      <c r="CZ61" s="1041"/>
      <c r="DA61" s="1059"/>
      <c r="DB61" s="1059"/>
      <c r="DC61" s="1059"/>
      <c r="DD61" s="1077"/>
      <c r="DE61" s="1039"/>
    </row>
    <row r="62" spans="1:109" ht="13.2">
      <c r="B62" s="1038"/>
      <c r="C62" s="1038"/>
      <c r="D62" s="1038"/>
      <c r="E62" s="1038"/>
      <c r="F62" s="1038"/>
      <c r="G62" s="1038"/>
      <c r="H62" s="1038"/>
      <c r="I62" s="1038"/>
      <c r="J62" s="1038"/>
      <c r="K62" s="1038"/>
      <c r="L62" s="1038"/>
      <c r="M62" s="1038"/>
      <c r="N62" s="1038"/>
      <c r="O62" s="1038"/>
      <c r="P62" s="1038"/>
      <c r="Q62" s="1038"/>
      <c r="R62" s="1038"/>
      <c r="S62" s="1038"/>
      <c r="T62" s="1038"/>
      <c r="U62" s="1038"/>
      <c r="V62" s="1038"/>
      <c r="W62" s="1038"/>
      <c r="X62" s="1038"/>
      <c r="Y62" s="1038"/>
      <c r="Z62" s="1038"/>
      <c r="AA62" s="1038"/>
      <c r="AB62" s="1038"/>
      <c r="AC62" s="1038"/>
      <c r="AD62" s="1038"/>
      <c r="AE62" s="1038"/>
      <c r="AF62" s="1038"/>
      <c r="AG62" s="1038"/>
      <c r="AH62" s="1038"/>
      <c r="AI62" s="1038"/>
      <c r="AJ62" s="1038"/>
      <c r="AK62" s="1038"/>
      <c r="AL62" s="1038"/>
      <c r="AM62" s="1038"/>
      <c r="AN62" s="1038"/>
      <c r="AO62" s="1038"/>
      <c r="AP62" s="1038"/>
      <c r="AQ62" s="1038"/>
      <c r="AR62" s="1038"/>
      <c r="AS62" s="1038"/>
      <c r="AT62" s="1038"/>
      <c r="AU62" s="1038"/>
      <c r="AV62" s="1038"/>
      <c r="AW62" s="1038"/>
      <c r="AX62" s="1038"/>
      <c r="AY62" s="1038"/>
      <c r="AZ62" s="1038"/>
      <c r="BA62" s="1038"/>
      <c r="BB62" s="1038"/>
      <c r="BC62" s="1038"/>
      <c r="BD62" s="1038"/>
      <c r="BE62" s="1038"/>
      <c r="BF62" s="1038"/>
      <c r="BG62" s="1038"/>
      <c r="BH62" s="1038"/>
      <c r="BI62" s="1038"/>
      <c r="BJ62" s="1038"/>
      <c r="BK62" s="1038"/>
      <c r="BL62" s="1038"/>
      <c r="BM62" s="1038"/>
      <c r="BN62" s="1038"/>
      <c r="BO62" s="1038"/>
      <c r="BP62" s="1038"/>
      <c r="BQ62" s="1038"/>
      <c r="BR62" s="1038"/>
      <c r="BS62" s="1038"/>
      <c r="BT62" s="1038"/>
      <c r="BU62" s="1038"/>
      <c r="BV62" s="1038"/>
      <c r="BW62" s="1038"/>
      <c r="BX62" s="1038"/>
      <c r="BY62" s="1038"/>
      <c r="BZ62" s="1038"/>
      <c r="CA62" s="1038"/>
      <c r="CB62" s="1038"/>
      <c r="CC62" s="1038"/>
      <c r="CD62" s="1038"/>
      <c r="CE62" s="1038"/>
      <c r="CF62" s="1038"/>
      <c r="CG62" s="1038"/>
      <c r="CH62" s="1038"/>
      <c r="CI62" s="1038"/>
      <c r="CJ62" s="1038"/>
      <c r="CK62" s="1038"/>
      <c r="CL62" s="1038"/>
      <c r="CM62" s="1038"/>
      <c r="CN62" s="1038"/>
      <c r="CO62" s="1038"/>
      <c r="CP62" s="1038"/>
      <c r="CQ62" s="1038"/>
      <c r="CR62" s="1038"/>
      <c r="CS62" s="1038"/>
      <c r="CT62" s="1038"/>
      <c r="CU62" s="1038"/>
      <c r="CV62" s="1038"/>
      <c r="CW62" s="1038"/>
      <c r="CX62" s="1038"/>
      <c r="CY62" s="1038"/>
      <c r="CZ62" s="1038"/>
      <c r="DA62" s="1038"/>
      <c r="DB62" s="1038"/>
      <c r="DC62" s="1038"/>
      <c r="DD62" s="1038"/>
      <c r="DE62" s="749"/>
    </row>
    <row r="63" spans="1:109" ht="16.2">
      <c r="B63" s="747" t="s">
        <v>332</v>
      </c>
    </row>
    <row r="64" spans="1:109" ht="13.2">
      <c r="B64" s="738"/>
      <c r="G64" s="1042"/>
      <c r="N64" s="1061"/>
      <c r="AM64" s="1042"/>
      <c r="AN64" s="1042" t="s">
        <v>553</v>
      </c>
      <c r="AP64" s="1033"/>
      <c r="AQ64" s="1033"/>
      <c r="AR64" s="1033"/>
      <c r="AY64" s="1042"/>
      <c r="BA64" s="1033"/>
      <c r="BB64" s="1033"/>
      <c r="BC64" s="1033"/>
      <c r="BK64" s="1042"/>
      <c r="BM64" s="1033"/>
      <c r="BN64" s="1033"/>
      <c r="BO64" s="1033"/>
      <c r="BW64" s="1042"/>
      <c r="BY64" s="1033"/>
      <c r="BZ64" s="1033"/>
      <c r="CA64" s="1033"/>
      <c r="CI64" s="1042"/>
      <c r="CK64" s="1033"/>
      <c r="CL64" s="1033"/>
      <c r="CM64" s="1033"/>
      <c r="CU64" s="1042"/>
      <c r="CW64" s="1033"/>
      <c r="CX64" s="1033"/>
      <c r="CY64" s="1033"/>
    </row>
    <row r="65" spans="2:107" ht="13.2">
      <c r="B65" s="738"/>
      <c r="AN65" s="1062" t="s">
        <v>433</v>
      </c>
      <c r="AO65" s="1068"/>
      <c r="AP65" s="1068"/>
      <c r="AQ65" s="1068"/>
      <c r="AR65" s="1068"/>
      <c r="AS65" s="1068"/>
      <c r="AT65" s="1068"/>
      <c r="AU65" s="1068"/>
      <c r="AV65" s="1068"/>
      <c r="AW65" s="1068"/>
      <c r="AX65" s="1068"/>
      <c r="AY65" s="1068"/>
      <c r="AZ65" s="1068"/>
      <c r="BA65" s="1068"/>
      <c r="BB65" s="1068"/>
      <c r="BC65" s="1068"/>
      <c r="BD65" s="1068"/>
      <c r="BE65" s="1068"/>
      <c r="BF65" s="1068"/>
      <c r="BG65" s="1068"/>
      <c r="BH65" s="1068"/>
      <c r="BI65" s="1068"/>
      <c r="BJ65" s="1068"/>
      <c r="BK65" s="1068"/>
      <c r="BL65" s="1068"/>
      <c r="BM65" s="1068"/>
      <c r="BN65" s="1068"/>
      <c r="BO65" s="1068"/>
      <c r="BP65" s="1068"/>
      <c r="BQ65" s="1068"/>
      <c r="BR65" s="1068"/>
      <c r="BS65" s="1068"/>
      <c r="BT65" s="1068"/>
      <c r="BU65" s="1068"/>
      <c r="BV65" s="1068"/>
      <c r="BW65" s="1068"/>
      <c r="BX65" s="1068"/>
      <c r="BY65" s="1068"/>
      <c r="BZ65" s="1068"/>
      <c r="CA65" s="1068"/>
      <c r="CB65" s="1068"/>
      <c r="CC65" s="1068"/>
      <c r="CD65" s="1068"/>
      <c r="CE65" s="1068"/>
      <c r="CF65" s="1068"/>
      <c r="CG65" s="1068"/>
      <c r="CH65" s="1068"/>
      <c r="CI65" s="1068"/>
      <c r="CJ65" s="1068"/>
      <c r="CK65" s="1068"/>
      <c r="CL65" s="1068"/>
      <c r="CM65" s="1068"/>
      <c r="CN65" s="1068"/>
      <c r="CO65" s="1068"/>
      <c r="CP65" s="1068"/>
      <c r="CQ65" s="1068"/>
      <c r="CR65" s="1068"/>
      <c r="CS65" s="1068"/>
      <c r="CT65" s="1068"/>
      <c r="CU65" s="1068"/>
      <c r="CV65" s="1068"/>
      <c r="CW65" s="1068"/>
      <c r="CX65" s="1068"/>
      <c r="CY65" s="1068"/>
      <c r="CZ65" s="1068"/>
      <c r="DA65" s="1068"/>
      <c r="DB65" s="1068"/>
      <c r="DC65" s="1072"/>
    </row>
    <row r="66" spans="2:107" ht="13.2">
      <c r="B66" s="738"/>
      <c r="AN66" s="1063"/>
      <c r="AO66" s="1069"/>
      <c r="AP66" s="1069"/>
      <c r="AQ66" s="1069"/>
      <c r="AR66" s="1069"/>
      <c r="AS66" s="1069"/>
      <c r="AT66" s="1069"/>
      <c r="AU66" s="1069"/>
      <c r="AV66" s="1069"/>
      <c r="AW66" s="1069"/>
      <c r="AX66" s="1069"/>
      <c r="AY66" s="1069"/>
      <c r="AZ66" s="1069"/>
      <c r="BA66" s="1069"/>
      <c r="BB66" s="1069"/>
      <c r="BC66" s="1069"/>
      <c r="BD66" s="1069"/>
      <c r="BE66" s="1069"/>
      <c r="BF66" s="1069"/>
      <c r="BG66" s="1069"/>
      <c r="BH66" s="1069"/>
      <c r="BI66" s="1069"/>
      <c r="BJ66" s="1069"/>
      <c r="BK66" s="1069"/>
      <c r="BL66" s="1069"/>
      <c r="BM66" s="1069"/>
      <c r="BN66" s="1069"/>
      <c r="BO66" s="1069"/>
      <c r="BP66" s="1069"/>
      <c r="BQ66" s="1069"/>
      <c r="BR66" s="1069"/>
      <c r="BS66" s="1069"/>
      <c r="BT66" s="1069"/>
      <c r="BU66" s="1069"/>
      <c r="BV66" s="1069"/>
      <c r="BW66" s="1069"/>
      <c r="BX66" s="1069"/>
      <c r="BY66" s="1069"/>
      <c r="BZ66" s="1069"/>
      <c r="CA66" s="1069"/>
      <c r="CB66" s="1069"/>
      <c r="CC66" s="1069"/>
      <c r="CD66" s="1069"/>
      <c r="CE66" s="1069"/>
      <c r="CF66" s="1069"/>
      <c r="CG66" s="1069"/>
      <c r="CH66" s="1069"/>
      <c r="CI66" s="1069"/>
      <c r="CJ66" s="1069"/>
      <c r="CK66" s="1069"/>
      <c r="CL66" s="1069"/>
      <c r="CM66" s="1069"/>
      <c r="CN66" s="1069"/>
      <c r="CO66" s="1069"/>
      <c r="CP66" s="1069"/>
      <c r="CQ66" s="1069"/>
      <c r="CR66" s="1069"/>
      <c r="CS66" s="1069"/>
      <c r="CT66" s="1069"/>
      <c r="CU66" s="1069"/>
      <c r="CV66" s="1069"/>
      <c r="CW66" s="1069"/>
      <c r="CX66" s="1069"/>
      <c r="CY66" s="1069"/>
      <c r="CZ66" s="1069"/>
      <c r="DA66" s="1069"/>
      <c r="DB66" s="1069"/>
      <c r="DC66" s="1073"/>
    </row>
    <row r="67" spans="2:107" ht="13.2">
      <c r="B67" s="738"/>
      <c r="AN67" s="1063"/>
      <c r="AO67" s="1069"/>
      <c r="AP67" s="1069"/>
      <c r="AQ67" s="1069"/>
      <c r="AR67" s="1069"/>
      <c r="AS67" s="1069"/>
      <c r="AT67" s="1069"/>
      <c r="AU67" s="1069"/>
      <c r="AV67" s="1069"/>
      <c r="AW67" s="1069"/>
      <c r="AX67" s="1069"/>
      <c r="AY67" s="1069"/>
      <c r="AZ67" s="1069"/>
      <c r="BA67" s="1069"/>
      <c r="BB67" s="1069"/>
      <c r="BC67" s="1069"/>
      <c r="BD67" s="1069"/>
      <c r="BE67" s="1069"/>
      <c r="BF67" s="1069"/>
      <c r="BG67" s="1069"/>
      <c r="BH67" s="1069"/>
      <c r="BI67" s="1069"/>
      <c r="BJ67" s="1069"/>
      <c r="BK67" s="1069"/>
      <c r="BL67" s="1069"/>
      <c r="BM67" s="1069"/>
      <c r="BN67" s="1069"/>
      <c r="BO67" s="1069"/>
      <c r="BP67" s="1069"/>
      <c r="BQ67" s="1069"/>
      <c r="BR67" s="1069"/>
      <c r="BS67" s="1069"/>
      <c r="BT67" s="1069"/>
      <c r="BU67" s="1069"/>
      <c r="BV67" s="1069"/>
      <c r="BW67" s="1069"/>
      <c r="BX67" s="1069"/>
      <c r="BY67" s="1069"/>
      <c r="BZ67" s="1069"/>
      <c r="CA67" s="1069"/>
      <c r="CB67" s="1069"/>
      <c r="CC67" s="1069"/>
      <c r="CD67" s="1069"/>
      <c r="CE67" s="1069"/>
      <c r="CF67" s="1069"/>
      <c r="CG67" s="1069"/>
      <c r="CH67" s="1069"/>
      <c r="CI67" s="1069"/>
      <c r="CJ67" s="1069"/>
      <c r="CK67" s="1069"/>
      <c r="CL67" s="1069"/>
      <c r="CM67" s="1069"/>
      <c r="CN67" s="1069"/>
      <c r="CO67" s="1069"/>
      <c r="CP67" s="1069"/>
      <c r="CQ67" s="1069"/>
      <c r="CR67" s="1069"/>
      <c r="CS67" s="1069"/>
      <c r="CT67" s="1069"/>
      <c r="CU67" s="1069"/>
      <c r="CV67" s="1069"/>
      <c r="CW67" s="1069"/>
      <c r="CX67" s="1069"/>
      <c r="CY67" s="1069"/>
      <c r="CZ67" s="1069"/>
      <c r="DA67" s="1069"/>
      <c r="DB67" s="1069"/>
      <c r="DC67" s="1073"/>
    </row>
    <row r="68" spans="2:107" ht="13.2">
      <c r="B68" s="738"/>
      <c r="AN68" s="1063"/>
      <c r="AO68" s="1069"/>
      <c r="AP68" s="1069"/>
      <c r="AQ68" s="1069"/>
      <c r="AR68" s="1069"/>
      <c r="AS68" s="1069"/>
      <c r="AT68" s="1069"/>
      <c r="AU68" s="1069"/>
      <c r="AV68" s="1069"/>
      <c r="AW68" s="1069"/>
      <c r="AX68" s="1069"/>
      <c r="AY68" s="1069"/>
      <c r="AZ68" s="1069"/>
      <c r="BA68" s="1069"/>
      <c r="BB68" s="1069"/>
      <c r="BC68" s="1069"/>
      <c r="BD68" s="1069"/>
      <c r="BE68" s="1069"/>
      <c r="BF68" s="1069"/>
      <c r="BG68" s="1069"/>
      <c r="BH68" s="1069"/>
      <c r="BI68" s="1069"/>
      <c r="BJ68" s="1069"/>
      <c r="BK68" s="1069"/>
      <c r="BL68" s="1069"/>
      <c r="BM68" s="1069"/>
      <c r="BN68" s="1069"/>
      <c r="BO68" s="1069"/>
      <c r="BP68" s="1069"/>
      <c r="BQ68" s="1069"/>
      <c r="BR68" s="1069"/>
      <c r="BS68" s="1069"/>
      <c r="BT68" s="1069"/>
      <c r="BU68" s="1069"/>
      <c r="BV68" s="1069"/>
      <c r="BW68" s="1069"/>
      <c r="BX68" s="1069"/>
      <c r="BY68" s="1069"/>
      <c r="BZ68" s="1069"/>
      <c r="CA68" s="1069"/>
      <c r="CB68" s="1069"/>
      <c r="CC68" s="1069"/>
      <c r="CD68" s="1069"/>
      <c r="CE68" s="1069"/>
      <c r="CF68" s="1069"/>
      <c r="CG68" s="1069"/>
      <c r="CH68" s="1069"/>
      <c r="CI68" s="1069"/>
      <c r="CJ68" s="1069"/>
      <c r="CK68" s="1069"/>
      <c r="CL68" s="1069"/>
      <c r="CM68" s="1069"/>
      <c r="CN68" s="1069"/>
      <c r="CO68" s="1069"/>
      <c r="CP68" s="1069"/>
      <c r="CQ68" s="1069"/>
      <c r="CR68" s="1069"/>
      <c r="CS68" s="1069"/>
      <c r="CT68" s="1069"/>
      <c r="CU68" s="1069"/>
      <c r="CV68" s="1069"/>
      <c r="CW68" s="1069"/>
      <c r="CX68" s="1069"/>
      <c r="CY68" s="1069"/>
      <c r="CZ68" s="1069"/>
      <c r="DA68" s="1069"/>
      <c r="DB68" s="1069"/>
      <c r="DC68" s="1073"/>
    </row>
    <row r="69" spans="2:107" ht="13.2">
      <c r="B69" s="738"/>
      <c r="AN69" s="1064"/>
      <c r="AO69" s="1070"/>
      <c r="AP69" s="1070"/>
      <c r="AQ69" s="1070"/>
      <c r="AR69" s="1070"/>
      <c r="AS69" s="1070"/>
      <c r="AT69" s="1070"/>
      <c r="AU69" s="1070"/>
      <c r="AV69" s="1070"/>
      <c r="AW69" s="1070"/>
      <c r="AX69" s="1070"/>
      <c r="AY69" s="1070"/>
      <c r="AZ69" s="1070"/>
      <c r="BA69" s="1070"/>
      <c r="BB69" s="1070"/>
      <c r="BC69" s="1070"/>
      <c r="BD69" s="1070"/>
      <c r="BE69" s="1070"/>
      <c r="BF69" s="1070"/>
      <c r="BG69" s="1070"/>
      <c r="BH69" s="1070"/>
      <c r="BI69" s="1070"/>
      <c r="BJ69" s="1070"/>
      <c r="BK69" s="1070"/>
      <c r="BL69" s="1070"/>
      <c r="BM69" s="1070"/>
      <c r="BN69" s="1070"/>
      <c r="BO69" s="1070"/>
      <c r="BP69" s="1070"/>
      <c r="BQ69" s="1070"/>
      <c r="BR69" s="1070"/>
      <c r="BS69" s="1070"/>
      <c r="BT69" s="1070"/>
      <c r="BU69" s="1070"/>
      <c r="BV69" s="1070"/>
      <c r="BW69" s="1070"/>
      <c r="BX69" s="1070"/>
      <c r="BY69" s="1070"/>
      <c r="BZ69" s="1070"/>
      <c r="CA69" s="1070"/>
      <c r="CB69" s="1070"/>
      <c r="CC69" s="1070"/>
      <c r="CD69" s="1070"/>
      <c r="CE69" s="1070"/>
      <c r="CF69" s="1070"/>
      <c r="CG69" s="1070"/>
      <c r="CH69" s="1070"/>
      <c r="CI69" s="1070"/>
      <c r="CJ69" s="1070"/>
      <c r="CK69" s="1070"/>
      <c r="CL69" s="1070"/>
      <c r="CM69" s="1070"/>
      <c r="CN69" s="1070"/>
      <c r="CO69" s="1070"/>
      <c r="CP69" s="1070"/>
      <c r="CQ69" s="1070"/>
      <c r="CR69" s="1070"/>
      <c r="CS69" s="1070"/>
      <c r="CT69" s="1070"/>
      <c r="CU69" s="1070"/>
      <c r="CV69" s="1070"/>
      <c r="CW69" s="1070"/>
      <c r="CX69" s="1070"/>
      <c r="CY69" s="1070"/>
      <c r="CZ69" s="1070"/>
      <c r="DA69" s="1070"/>
      <c r="DB69" s="1070"/>
      <c r="DC69" s="1074"/>
    </row>
    <row r="70" spans="2:107" ht="13.2">
      <c r="B70" s="738"/>
      <c r="H70" s="1047"/>
      <c r="I70" s="1047"/>
      <c r="J70" s="1050"/>
      <c r="K70" s="1050"/>
      <c r="L70" s="1057"/>
      <c r="M70" s="1050"/>
      <c r="N70" s="1057"/>
      <c r="AN70" s="1046"/>
      <c r="AO70" s="1046"/>
      <c r="AP70" s="1046"/>
      <c r="AZ70" s="1046"/>
      <c r="BA70" s="1046"/>
      <c r="BB70" s="1046"/>
      <c r="BL70" s="1046"/>
      <c r="BM70" s="1046"/>
      <c r="BN70" s="1046"/>
      <c r="BX70" s="1046"/>
      <c r="BY70" s="1046"/>
      <c r="BZ70" s="1046"/>
      <c r="CJ70" s="1046"/>
      <c r="CK70" s="1046"/>
      <c r="CL70" s="1046"/>
      <c r="CV70" s="1046"/>
      <c r="CW70" s="1046"/>
      <c r="CX70" s="1046"/>
    </row>
    <row r="71" spans="2:107" ht="13.2">
      <c r="B71" s="738"/>
      <c r="G71" s="1045"/>
      <c r="I71" s="1049"/>
      <c r="J71" s="1050"/>
      <c r="K71" s="1050"/>
      <c r="L71" s="1057"/>
      <c r="M71" s="1050"/>
      <c r="N71" s="1057"/>
      <c r="AM71" s="1045"/>
      <c r="AN71" s="373" t="s">
        <v>171</v>
      </c>
    </row>
    <row r="72" spans="2:107" ht="13.2">
      <c r="B72" s="738"/>
      <c r="G72" s="1043"/>
      <c r="H72" s="1043"/>
      <c r="I72" s="1043"/>
      <c r="J72" s="1043"/>
      <c r="K72" s="1051"/>
      <c r="L72" s="1051"/>
      <c r="M72" s="1058"/>
      <c r="N72" s="1058"/>
      <c r="AN72" s="1065"/>
      <c r="AO72" s="331"/>
      <c r="AP72" s="331"/>
      <c r="AQ72" s="331"/>
      <c r="AR72" s="331"/>
      <c r="AS72" s="331"/>
      <c r="AT72" s="331"/>
      <c r="AU72" s="331"/>
      <c r="AV72" s="331"/>
      <c r="AW72" s="331"/>
      <c r="AX72" s="331"/>
      <c r="AY72" s="331"/>
      <c r="AZ72" s="331"/>
      <c r="BA72" s="331"/>
      <c r="BB72" s="331"/>
      <c r="BC72" s="331"/>
      <c r="BD72" s="331"/>
      <c r="BE72" s="331"/>
      <c r="BF72" s="331"/>
      <c r="BG72" s="331"/>
      <c r="BH72" s="331"/>
      <c r="BI72" s="331"/>
      <c r="BJ72" s="331"/>
      <c r="BK72" s="331"/>
      <c r="BL72" s="331"/>
      <c r="BM72" s="331"/>
      <c r="BN72" s="331"/>
      <c r="BO72" s="334"/>
      <c r="BP72" s="1067" t="s">
        <v>452</v>
      </c>
      <c r="BQ72" s="1067"/>
      <c r="BR72" s="1067"/>
      <c r="BS72" s="1067"/>
      <c r="BT72" s="1067"/>
      <c r="BU72" s="1067"/>
      <c r="BV72" s="1067"/>
      <c r="BW72" s="1067"/>
      <c r="BX72" s="1067" t="s">
        <v>531</v>
      </c>
      <c r="BY72" s="1067"/>
      <c r="BZ72" s="1067"/>
      <c r="CA72" s="1067"/>
      <c r="CB72" s="1067"/>
      <c r="CC72" s="1067"/>
      <c r="CD72" s="1067"/>
      <c r="CE72" s="1067"/>
      <c r="CF72" s="1067" t="s">
        <v>532</v>
      </c>
      <c r="CG72" s="1067"/>
      <c r="CH72" s="1067"/>
      <c r="CI72" s="1067"/>
      <c r="CJ72" s="1067"/>
      <c r="CK72" s="1067"/>
      <c r="CL72" s="1067"/>
      <c r="CM72" s="1067"/>
      <c r="CN72" s="1067" t="s">
        <v>533</v>
      </c>
      <c r="CO72" s="1067"/>
      <c r="CP72" s="1067"/>
      <c r="CQ72" s="1067"/>
      <c r="CR72" s="1067"/>
      <c r="CS72" s="1067"/>
      <c r="CT72" s="1067"/>
      <c r="CU72" s="1067"/>
      <c r="CV72" s="1067" t="s">
        <v>534</v>
      </c>
      <c r="CW72" s="1067"/>
      <c r="CX72" s="1067"/>
      <c r="CY72" s="1067"/>
      <c r="CZ72" s="1067"/>
      <c r="DA72" s="1067"/>
      <c r="DB72" s="1067"/>
      <c r="DC72" s="1067"/>
    </row>
    <row r="73" spans="2:107" ht="13.2">
      <c r="B73" s="738"/>
      <c r="G73" s="1044"/>
      <c r="H73" s="1044"/>
      <c r="I73" s="1044"/>
      <c r="J73" s="1044"/>
      <c r="K73" s="1054"/>
      <c r="L73" s="1054"/>
      <c r="M73" s="1054"/>
      <c r="N73" s="1054"/>
      <c r="AM73" s="1046"/>
      <c r="AN73" s="1066" t="s">
        <v>555</v>
      </c>
      <c r="AO73" s="1066"/>
      <c r="AP73" s="1066"/>
      <c r="AQ73" s="1066"/>
      <c r="AR73" s="1066"/>
      <c r="AS73" s="1066"/>
      <c r="AT73" s="1066"/>
      <c r="AU73" s="1066"/>
      <c r="AV73" s="1066"/>
      <c r="AW73" s="1066"/>
      <c r="AX73" s="1066"/>
      <c r="AY73" s="1066"/>
      <c r="AZ73" s="1066"/>
      <c r="BA73" s="1066"/>
      <c r="BB73" s="1066" t="s">
        <v>556</v>
      </c>
      <c r="BC73" s="1066"/>
      <c r="BD73" s="1066"/>
      <c r="BE73" s="1066"/>
      <c r="BF73" s="1066"/>
      <c r="BG73" s="1066"/>
      <c r="BH73" s="1066"/>
      <c r="BI73" s="1066"/>
      <c r="BJ73" s="1066"/>
      <c r="BK73" s="1066"/>
      <c r="BL73" s="1066"/>
      <c r="BM73" s="1066"/>
      <c r="BN73" s="1066"/>
      <c r="BO73" s="1066"/>
      <c r="BP73" s="1071">
        <v>89</v>
      </c>
      <c r="BQ73" s="1071"/>
      <c r="BR73" s="1071"/>
      <c r="BS73" s="1071"/>
      <c r="BT73" s="1071"/>
      <c r="BU73" s="1071"/>
      <c r="BV73" s="1071"/>
      <c r="BW73" s="1071"/>
      <c r="BX73" s="1071">
        <v>86</v>
      </c>
      <c r="BY73" s="1071"/>
      <c r="BZ73" s="1071"/>
      <c r="CA73" s="1071"/>
      <c r="CB73" s="1071"/>
      <c r="CC73" s="1071"/>
      <c r="CD73" s="1071"/>
      <c r="CE73" s="1071"/>
      <c r="CF73" s="1071">
        <v>80.2</v>
      </c>
      <c r="CG73" s="1071"/>
      <c r="CH73" s="1071"/>
      <c r="CI73" s="1071"/>
      <c r="CJ73" s="1071"/>
      <c r="CK73" s="1071"/>
      <c r="CL73" s="1071"/>
      <c r="CM73" s="1071"/>
      <c r="CN73" s="1071">
        <v>79.8</v>
      </c>
      <c r="CO73" s="1071"/>
      <c r="CP73" s="1071"/>
      <c r="CQ73" s="1071"/>
      <c r="CR73" s="1071"/>
      <c r="CS73" s="1071"/>
      <c r="CT73" s="1071"/>
      <c r="CU73" s="1071"/>
      <c r="CV73" s="1071">
        <v>58</v>
      </c>
      <c r="CW73" s="1071"/>
      <c r="CX73" s="1071"/>
      <c r="CY73" s="1071"/>
      <c r="CZ73" s="1071"/>
      <c r="DA73" s="1071"/>
      <c r="DB73" s="1071"/>
      <c r="DC73" s="1071"/>
    </row>
    <row r="74" spans="2:107" ht="13.2">
      <c r="B74" s="738"/>
      <c r="G74" s="1044"/>
      <c r="H74" s="1044"/>
      <c r="I74" s="1044"/>
      <c r="J74" s="1044"/>
      <c r="K74" s="1054"/>
      <c r="L74" s="1054"/>
      <c r="M74" s="1054"/>
      <c r="N74" s="1054"/>
      <c r="AM74" s="1046"/>
      <c r="AN74" s="1066"/>
      <c r="AO74" s="1066"/>
      <c r="AP74" s="1066"/>
      <c r="AQ74" s="1066"/>
      <c r="AR74" s="1066"/>
      <c r="AS74" s="1066"/>
      <c r="AT74" s="1066"/>
      <c r="AU74" s="1066"/>
      <c r="AV74" s="1066"/>
      <c r="AW74" s="1066"/>
      <c r="AX74" s="1066"/>
      <c r="AY74" s="1066"/>
      <c r="AZ74" s="1066"/>
      <c r="BA74" s="1066"/>
      <c r="BB74" s="1066"/>
      <c r="BC74" s="1066"/>
      <c r="BD74" s="1066"/>
      <c r="BE74" s="1066"/>
      <c r="BF74" s="1066"/>
      <c r="BG74" s="1066"/>
      <c r="BH74" s="1066"/>
      <c r="BI74" s="1066"/>
      <c r="BJ74" s="1066"/>
      <c r="BK74" s="1066"/>
      <c r="BL74" s="1066"/>
      <c r="BM74" s="1066"/>
      <c r="BN74" s="1066"/>
      <c r="BO74" s="1066"/>
      <c r="BP74" s="1071"/>
      <c r="BQ74" s="1071"/>
      <c r="BR74" s="1071"/>
      <c r="BS74" s="1071"/>
      <c r="BT74" s="1071"/>
      <c r="BU74" s="1071"/>
      <c r="BV74" s="1071"/>
      <c r="BW74" s="1071"/>
      <c r="BX74" s="1071"/>
      <c r="BY74" s="1071"/>
      <c r="BZ74" s="1071"/>
      <c r="CA74" s="1071"/>
      <c r="CB74" s="1071"/>
      <c r="CC74" s="1071"/>
      <c r="CD74" s="1071"/>
      <c r="CE74" s="1071"/>
      <c r="CF74" s="1071"/>
      <c r="CG74" s="1071"/>
      <c r="CH74" s="1071"/>
      <c r="CI74" s="1071"/>
      <c r="CJ74" s="1071"/>
      <c r="CK74" s="1071"/>
      <c r="CL74" s="1071"/>
      <c r="CM74" s="1071"/>
      <c r="CN74" s="1071"/>
      <c r="CO74" s="1071"/>
      <c r="CP74" s="1071"/>
      <c r="CQ74" s="1071"/>
      <c r="CR74" s="1071"/>
      <c r="CS74" s="1071"/>
      <c r="CT74" s="1071"/>
      <c r="CU74" s="1071"/>
      <c r="CV74" s="1071"/>
      <c r="CW74" s="1071"/>
      <c r="CX74" s="1071"/>
      <c r="CY74" s="1071"/>
      <c r="CZ74" s="1071"/>
      <c r="DA74" s="1071"/>
      <c r="DB74" s="1071"/>
      <c r="DC74" s="1071"/>
    </row>
    <row r="75" spans="2:107" ht="13.2">
      <c r="B75" s="738"/>
      <c r="G75" s="1044"/>
      <c r="H75" s="1044"/>
      <c r="I75" s="1043"/>
      <c r="J75" s="1043"/>
      <c r="K75" s="1052"/>
      <c r="L75" s="1052"/>
      <c r="M75" s="1052"/>
      <c r="N75" s="1052"/>
      <c r="AM75" s="1046"/>
      <c r="AN75" s="1066"/>
      <c r="AO75" s="1066"/>
      <c r="AP75" s="1066"/>
      <c r="AQ75" s="1066"/>
      <c r="AR75" s="1066"/>
      <c r="AS75" s="1066"/>
      <c r="AT75" s="1066"/>
      <c r="AU75" s="1066"/>
      <c r="AV75" s="1066"/>
      <c r="AW75" s="1066"/>
      <c r="AX75" s="1066"/>
      <c r="AY75" s="1066"/>
      <c r="AZ75" s="1066"/>
      <c r="BA75" s="1066"/>
      <c r="BB75" s="1066" t="s">
        <v>413</v>
      </c>
      <c r="BC75" s="1066"/>
      <c r="BD75" s="1066"/>
      <c r="BE75" s="1066"/>
      <c r="BF75" s="1066"/>
      <c r="BG75" s="1066"/>
      <c r="BH75" s="1066"/>
      <c r="BI75" s="1066"/>
      <c r="BJ75" s="1066"/>
      <c r="BK75" s="1066"/>
      <c r="BL75" s="1066"/>
      <c r="BM75" s="1066"/>
      <c r="BN75" s="1066"/>
      <c r="BO75" s="1066"/>
      <c r="BP75" s="1071">
        <v>8.6</v>
      </c>
      <c r="BQ75" s="1071"/>
      <c r="BR75" s="1071"/>
      <c r="BS75" s="1071"/>
      <c r="BT75" s="1071"/>
      <c r="BU75" s="1071"/>
      <c r="BV75" s="1071"/>
      <c r="BW75" s="1071"/>
      <c r="BX75" s="1071">
        <v>8.4</v>
      </c>
      <c r="BY75" s="1071"/>
      <c r="BZ75" s="1071"/>
      <c r="CA75" s="1071"/>
      <c r="CB75" s="1071"/>
      <c r="CC75" s="1071"/>
      <c r="CD75" s="1071"/>
      <c r="CE75" s="1071"/>
      <c r="CF75" s="1071">
        <v>8.5</v>
      </c>
      <c r="CG75" s="1071"/>
      <c r="CH75" s="1071"/>
      <c r="CI75" s="1071"/>
      <c r="CJ75" s="1071"/>
      <c r="CK75" s="1071"/>
      <c r="CL75" s="1071"/>
      <c r="CM75" s="1071"/>
      <c r="CN75" s="1071">
        <v>8.5</v>
      </c>
      <c r="CO75" s="1071"/>
      <c r="CP75" s="1071"/>
      <c r="CQ75" s="1071"/>
      <c r="CR75" s="1071"/>
      <c r="CS75" s="1071"/>
      <c r="CT75" s="1071"/>
      <c r="CU75" s="1071"/>
      <c r="CV75" s="1071">
        <v>8.4</v>
      </c>
      <c r="CW75" s="1071"/>
      <c r="CX75" s="1071"/>
      <c r="CY75" s="1071"/>
      <c r="CZ75" s="1071"/>
      <c r="DA75" s="1071"/>
      <c r="DB75" s="1071"/>
      <c r="DC75" s="1071"/>
    </row>
    <row r="76" spans="2:107" ht="13.2">
      <c r="B76" s="738"/>
      <c r="G76" s="1044"/>
      <c r="H76" s="1044"/>
      <c r="I76" s="1043"/>
      <c r="J76" s="1043"/>
      <c r="K76" s="1052"/>
      <c r="L76" s="1052"/>
      <c r="M76" s="1052"/>
      <c r="N76" s="1052"/>
      <c r="AM76" s="1046"/>
      <c r="AN76" s="1066"/>
      <c r="AO76" s="1066"/>
      <c r="AP76" s="1066"/>
      <c r="AQ76" s="1066"/>
      <c r="AR76" s="1066"/>
      <c r="AS76" s="1066"/>
      <c r="AT76" s="1066"/>
      <c r="AU76" s="1066"/>
      <c r="AV76" s="1066"/>
      <c r="AW76" s="1066"/>
      <c r="AX76" s="1066"/>
      <c r="AY76" s="1066"/>
      <c r="AZ76" s="1066"/>
      <c r="BA76" s="1066"/>
      <c r="BB76" s="1066"/>
      <c r="BC76" s="1066"/>
      <c r="BD76" s="1066"/>
      <c r="BE76" s="1066"/>
      <c r="BF76" s="1066"/>
      <c r="BG76" s="1066"/>
      <c r="BH76" s="1066"/>
      <c r="BI76" s="1066"/>
      <c r="BJ76" s="1066"/>
      <c r="BK76" s="1066"/>
      <c r="BL76" s="1066"/>
      <c r="BM76" s="1066"/>
      <c r="BN76" s="1066"/>
      <c r="BO76" s="1066"/>
      <c r="BP76" s="1071"/>
      <c r="BQ76" s="1071"/>
      <c r="BR76" s="1071"/>
      <c r="BS76" s="1071"/>
      <c r="BT76" s="1071"/>
      <c r="BU76" s="1071"/>
      <c r="BV76" s="1071"/>
      <c r="BW76" s="1071"/>
      <c r="BX76" s="1071"/>
      <c r="BY76" s="1071"/>
      <c r="BZ76" s="1071"/>
      <c r="CA76" s="1071"/>
      <c r="CB76" s="1071"/>
      <c r="CC76" s="1071"/>
      <c r="CD76" s="1071"/>
      <c r="CE76" s="1071"/>
      <c r="CF76" s="1071"/>
      <c r="CG76" s="1071"/>
      <c r="CH76" s="1071"/>
      <c r="CI76" s="1071"/>
      <c r="CJ76" s="1071"/>
      <c r="CK76" s="1071"/>
      <c r="CL76" s="1071"/>
      <c r="CM76" s="1071"/>
      <c r="CN76" s="1071"/>
      <c r="CO76" s="1071"/>
      <c r="CP76" s="1071"/>
      <c r="CQ76" s="1071"/>
      <c r="CR76" s="1071"/>
      <c r="CS76" s="1071"/>
      <c r="CT76" s="1071"/>
      <c r="CU76" s="1071"/>
      <c r="CV76" s="1071"/>
      <c r="CW76" s="1071"/>
      <c r="CX76" s="1071"/>
      <c r="CY76" s="1071"/>
      <c r="CZ76" s="1071"/>
      <c r="DA76" s="1071"/>
      <c r="DB76" s="1071"/>
      <c r="DC76" s="1071"/>
    </row>
    <row r="77" spans="2:107" ht="13.2">
      <c r="B77" s="738"/>
      <c r="G77" s="1043"/>
      <c r="H77" s="1043"/>
      <c r="I77" s="1043"/>
      <c r="J77" s="1043"/>
      <c r="K77" s="1054"/>
      <c r="L77" s="1054"/>
      <c r="M77" s="1054"/>
      <c r="N77" s="1054"/>
      <c r="AN77" s="1067" t="s">
        <v>70</v>
      </c>
      <c r="AO77" s="1067"/>
      <c r="AP77" s="1067"/>
      <c r="AQ77" s="1067"/>
      <c r="AR77" s="1067"/>
      <c r="AS77" s="1067"/>
      <c r="AT77" s="1067"/>
      <c r="AU77" s="1067"/>
      <c r="AV77" s="1067"/>
      <c r="AW77" s="1067"/>
      <c r="AX77" s="1067"/>
      <c r="AY77" s="1067"/>
      <c r="AZ77" s="1067"/>
      <c r="BA77" s="1067"/>
      <c r="BB77" s="1066" t="s">
        <v>556</v>
      </c>
      <c r="BC77" s="1066"/>
      <c r="BD77" s="1066"/>
      <c r="BE77" s="1066"/>
      <c r="BF77" s="1066"/>
      <c r="BG77" s="1066"/>
      <c r="BH77" s="1066"/>
      <c r="BI77" s="1066"/>
      <c r="BJ77" s="1066"/>
      <c r="BK77" s="1066"/>
      <c r="BL77" s="1066"/>
      <c r="BM77" s="1066"/>
      <c r="BN77" s="1066"/>
      <c r="BO77" s="1066"/>
      <c r="BP77" s="1071">
        <v>55.4</v>
      </c>
      <c r="BQ77" s="1071"/>
      <c r="BR77" s="1071"/>
      <c r="BS77" s="1071"/>
      <c r="BT77" s="1071"/>
      <c r="BU77" s="1071"/>
      <c r="BV77" s="1071"/>
      <c r="BW77" s="1071"/>
      <c r="BX77" s="1071">
        <v>52.7</v>
      </c>
      <c r="BY77" s="1071"/>
      <c r="BZ77" s="1071"/>
      <c r="CA77" s="1071"/>
      <c r="CB77" s="1071"/>
      <c r="CC77" s="1071"/>
      <c r="CD77" s="1071"/>
      <c r="CE77" s="1071"/>
      <c r="CF77" s="1071">
        <v>49.7</v>
      </c>
      <c r="CG77" s="1071"/>
      <c r="CH77" s="1071"/>
      <c r="CI77" s="1071"/>
      <c r="CJ77" s="1071"/>
      <c r="CK77" s="1071"/>
      <c r="CL77" s="1071"/>
      <c r="CM77" s="1071"/>
      <c r="CN77" s="1071">
        <v>37.299999999999997</v>
      </c>
      <c r="CO77" s="1071"/>
      <c r="CP77" s="1071"/>
      <c r="CQ77" s="1071"/>
      <c r="CR77" s="1071"/>
      <c r="CS77" s="1071"/>
      <c r="CT77" s="1071"/>
      <c r="CU77" s="1071"/>
      <c r="CV77" s="1071">
        <v>25.1</v>
      </c>
      <c r="CW77" s="1071"/>
      <c r="CX77" s="1071"/>
      <c r="CY77" s="1071"/>
      <c r="CZ77" s="1071"/>
      <c r="DA77" s="1071"/>
      <c r="DB77" s="1071"/>
      <c r="DC77" s="1071"/>
    </row>
    <row r="78" spans="2:107" ht="13.2">
      <c r="B78" s="738"/>
      <c r="G78" s="1043"/>
      <c r="H78" s="1043"/>
      <c r="I78" s="1043"/>
      <c r="J78" s="1043"/>
      <c r="K78" s="1054"/>
      <c r="L78" s="1054"/>
      <c r="M78" s="1054"/>
      <c r="N78" s="1054"/>
      <c r="AN78" s="1067"/>
      <c r="AO78" s="1067"/>
      <c r="AP78" s="1067"/>
      <c r="AQ78" s="1067"/>
      <c r="AR78" s="1067"/>
      <c r="AS78" s="1067"/>
      <c r="AT78" s="1067"/>
      <c r="AU78" s="1067"/>
      <c r="AV78" s="1067"/>
      <c r="AW78" s="1067"/>
      <c r="AX78" s="1067"/>
      <c r="AY78" s="1067"/>
      <c r="AZ78" s="1067"/>
      <c r="BA78" s="1067"/>
      <c r="BB78" s="1066"/>
      <c r="BC78" s="1066"/>
      <c r="BD78" s="1066"/>
      <c r="BE78" s="1066"/>
      <c r="BF78" s="1066"/>
      <c r="BG78" s="1066"/>
      <c r="BH78" s="1066"/>
      <c r="BI78" s="1066"/>
      <c r="BJ78" s="1066"/>
      <c r="BK78" s="1066"/>
      <c r="BL78" s="1066"/>
      <c r="BM78" s="1066"/>
      <c r="BN78" s="1066"/>
      <c r="BO78" s="1066"/>
      <c r="BP78" s="1071"/>
      <c r="BQ78" s="1071"/>
      <c r="BR78" s="1071"/>
      <c r="BS78" s="1071"/>
      <c r="BT78" s="1071"/>
      <c r="BU78" s="1071"/>
      <c r="BV78" s="1071"/>
      <c r="BW78" s="1071"/>
      <c r="BX78" s="1071"/>
      <c r="BY78" s="1071"/>
      <c r="BZ78" s="1071"/>
      <c r="CA78" s="1071"/>
      <c r="CB78" s="1071"/>
      <c r="CC78" s="1071"/>
      <c r="CD78" s="1071"/>
      <c r="CE78" s="1071"/>
      <c r="CF78" s="1071"/>
      <c r="CG78" s="1071"/>
      <c r="CH78" s="1071"/>
      <c r="CI78" s="1071"/>
      <c r="CJ78" s="1071"/>
      <c r="CK78" s="1071"/>
      <c r="CL78" s="1071"/>
      <c r="CM78" s="1071"/>
      <c r="CN78" s="1071"/>
      <c r="CO78" s="1071"/>
      <c r="CP78" s="1071"/>
      <c r="CQ78" s="1071"/>
      <c r="CR78" s="1071"/>
      <c r="CS78" s="1071"/>
      <c r="CT78" s="1071"/>
      <c r="CU78" s="1071"/>
      <c r="CV78" s="1071"/>
      <c r="CW78" s="1071"/>
      <c r="CX78" s="1071"/>
      <c r="CY78" s="1071"/>
      <c r="CZ78" s="1071"/>
      <c r="DA78" s="1071"/>
      <c r="DB78" s="1071"/>
      <c r="DC78" s="1071"/>
    </row>
    <row r="79" spans="2:107" ht="13.2">
      <c r="B79" s="738"/>
      <c r="G79" s="1043"/>
      <c r="H79" s="1043"/>
      <c r="I79" s="1049"/>
      <c r="J79" s="1049"/>
      <c r="K79" s="1055"/>
      <c r="L79" s="1055"/>
      <c r="M79" s="1055"/>
      <c r="N79" s="1055"/>
      <c r="AN79" s="1067"/>
      <c r="AO79" s="1067"/>
      <c r="AP79" s="1067"/>
      <c r="AQ79" s="1067"/>
      <c r="AR79" s="1067"/>
      <c r="AS79" s="1067"/>
      <c r="AT79" s="1067"/>
      <c r="AU79" s="1067"/>
      <c r="AV79" s="1067"/>
      <c r="AW79" s="1067"/>
      <c r="AX79" s="1067"/>
      <c r="AY79" s="1067"/>
      <c r="AZ79" s="1067"/>
      <c r="BA79" s="1067"/>
      <c r="BB79" s="1066" t="s">
        <v>413</v>
      </c>
      <c r="BC79" s="1066"/>
      <c r="BD79" s="1066"/>
      <c r="BE79" s="1066"/>
      <c r="BF79" s="1066"/>
      <c r="BG79" s="1066"/>
      <c r="BH79" s="1066"/>
      <c r="BI79" s="1066"/>
      <c r="BJ79" s="1066"/>
      <c r="BK79" s="1066"/>
      <c r="BL79" s="1066"/>
      <c r="BM79" s="1066"/>
      <c r="BN79" s="1066"/>
      <c r="BO79" s="1066"/>
      <c r="BP79" s="1071">
        <v>9.6999999999999993</v>
      </c>
      <c r="BQ79" s="1071"/>
      <c r="BR79" s="1071"/>
      <c r="BS79" s="1071"/>
      <c r="BT79" s="1071"/>
      <c r="BU79" s="1071"/>
      <c r="BV79" s="1071"/>
      <c r="BW79" s="1071"/>
      <c r="BX79" s="1071">
        <v>9.5</v>
      </c>
      <c r="BY79" s="1071"/>
      <c r="BZ79" s="1071"/>
      <c r="CA79" s="1071"/>
      <c r="CB79" s="1071"/>
      <c r="CC79" s="1071"/>
      <c r="CD79" s="1071"/>
      <c r="CE79" s="1071"/>
      <c r="CF79" s="1071">
        <v>9.1999999999999993</v>
      </c>
      <c r="CG79" s="1071"/>
      <c r="CH79" s="1071"/>
      <c r="CI79" s="1071"/>
      <c r="CJ79" s="1071"/>
      <c r="CK79" s="1071"/>
      <c r="CL79" s="1071"/>
      <c r="CM79" s="1071"/>
      <c r="CN79" s="1071">
        <v>8.6</v>
      </c>
      <c r="CO79" s="1071"/>
      <c r="CP79" s="1071"/>
      <c r="CQ79" s="1071"/>
      <c r="CR79" s="1071"/>
      <c r="CS79" s="1071"/>
      <c r="CT79" s="1071"/>
      <c r="CU79" s="1071"/>
      <c r="CV79" s="1071">
        <v>8.3000000000000007</v>
      </c>
      <c r="CW79" s="1071"/>
      <c r="CX79" s="1071"/>
      <c r="CY79" s="1071"/>
      <c r="CZ79" s="1071"/>
      <c r="DA79" s="1071"/>
      <c r="DB79" s="1071"/>
      <c r="DC79" s="1071"/>
    </row>
    <row r="80" spans="2:107" ht="13.2">
      <c r="B80" s="738"/>
      <c r="G80" s="1043"/>
      <c r="H80" s="1043"/>
      <c r="I80" s="1049"/>
      <c r="J80" s="1049"/>
      <c r="K80" s="1055"/>
      <c r="L80" s="1055"/>
      <c r="M80" s="1055"/>
      <c r="N80" s="1055"/>
      <c r="AN80" s="1067"/>
      <c r="AO80" s="1067"/>
      <c r="AP80" s="1067"/>
      <c r="AQ80" s="1067"/>
      <c r="AR80" s="1067"/>
      <c r="AS80" s="1067"/>
      <c r="AT80" s="1067"/>
      <c r="AU80" s="1067"/>
      <c r="AV80" s="1067"/>
      <c r="AW80" s="1067"/>
      <c r="AX80" s="1067"/>
      <c r="AY80" s="1067"/>
      <c r="AZ80" s="1067"/>
      <c r="BA80" s="1067"/>
      <c r="BB80" s="1066"/>
      <c r="BC80" s="1066"/>
      <c r="BD80" s="1066"/>
      <c r="BE80" s="1066"/>
      <c r="BF80" s="1066"/>
      <c r="BG80" s="1066"/>
      <c r="BH80" s="1066"/>
      <c r="BI80" s="1066"/>
      <c r="BJ80" s="1066"/>
      <c r="BK80" s="1066"/>
      <c r="BL80" s="1066"/>
      <c r="BM80" s="1066"/>
      <c r="BN80" s="1066"/>
      <c r="BO80" s="1066"/>
      <c r="BP80" s="1071"/>
      <c r="BQ80" s="1071"/>
      <c r="BR80" s="1071"/>
      <c r="BS80" s="1071"/>
      <c r="BT80" s="1071"/>
      <c r="BU80" s="1071"/>
      <c r="BV80" s="1071"/>
      <c r="BW80" s="1071"/>
      <c r="BX80" s="1071"/>
      <c r="BY80" s="1071"/>
      <c r="BZ80" s="1071"/>
      <c r="CA80" s="1071"/>
      <c r="CB80" s="1071"/>
      <c r="CC80" s="1071"/>
      <c r="CD80" s="1071"/>
      <c r="CE80" s="1071"/>
      <c r="CF80" s="1071"/>
      <c r="CG80" s="1071"/>
      <c r="CH80" s="1071"/>
      <c r="CI80" s="1071"/>
      <c r="CJ80" s="1071"/>
      <c r="CK80" s="1071"/>
      <c r="CL80" s="1071"/>
      <c r="CM80" s="1071"/>
      <c r="CN80" s="1071"/>
      <c r="CO80" s="1071"/>
      <c r="CP80" s="1071"/>
      <c r="CQ80" s="1071"/>
      <c r="CR80" s="1071"/>
      <c r="CS80" s="1071"/>
      <c r="CT80" s="1071"/>
      <c r="CU80" s="1071"/>
      <c r="CV80" s="1071"/>
      <c r="CW80" s="1071"/>
      <c r="CX80" s="1071"/>
      <c r="CY80" s="1071"/>
      <c r="CZ80" s="1071"/>
      <c r="DA80" s="1071"/>
      <c r="DB80" s="1071"/>
      <c r="DC80" s="1071"/>
    </row>
    <row r="81" spans="2:109" ht="13.2">
      <c r="B81" s="738"/>
    </row>
    <row r="82" spans="2:109" ht="16.2">
      <c r="B82" s="738"/>
      <c r="K82" s="1056"/>
      <c r="L82" s="1056"/>
      <c r="M82" s="1056"/>
      <c r="N82" s="1056"/>
      <c r="AQ82" s="1056"/>
      <c r="AR82" s="1056"/>
      <c r="AS82" s="1056"/>
      <c r="AT82" s="1056"/>
      <c r="BC82" s="1056"/>
      <c r="BD82" s="1056"/>
      <c r="BE82" s="1056"/>
      <c r="BF82" s="1056"/>
      <c r="BO82" s="1056"/>
      <c r="BP82" s="1056"/>
      <c r="BQ82" s="1056"/>
      <c r="BR82" s="1056"/>
      <c r="CA82" s="1056"/>
      <c r="CB82" s="1056"/>
      <c r="CC82" s="1056"/>
      <c r="CD82" s="1056"/>
      <c r="CM82" s="1056"/>
      <c r="CN82" s="1056"/>
      <c r="CO82" s="1056"/>
      <c r="CP82" s="1056"/>
      <c r="CY82" s="1056"/>
      <c r="CZ82" s="1056"/>
      <c r="DA82" s="1056"/>
      <c r="DB82" s="1056"/>
      <c r="DC82" s="1056"/>
    </row>
    <row r="83" spans="2:109" ht="13.2">
      <c r="B83" s="748"/>
      <c r="C83" s="746"/>
      <c r="D83" s="746"/>
      <c r="E83" s="746"/>
      <c r="F83" s="746"/>
      <c r="G83" s="746"/>
      <c r="H83" s="746"/>
      <c r="I83" s="746"/>
      <c r="J83" s="746"/>
      <c r="K83" s="746"/>
      <c r="L83" s="746"/>
      <c r="M83" s="746"/>
      <c r="N83" s="746"/>
      <c r="O83" s="746"/>
      <c r="P83" s="746"/>
      <c r="Q83" s="746"/>
      <c r="R83" s="746"/>
      <c r="S83" s="746"/>
      <c r="T83" s="746"/>
      <c r="U83" s="746"/>
      <c r="V83" s="746"/>
      <c r="W83" s="746"/>
      <c r="X83" s="746"/>
      <c r="Y83" s="746"/>
      <c r="Z83" s="746"/>
      <c r="AA83" s="746"/>
      <c r="AB83" s="746"/>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46"/>
      <c r="AY83" s="746"/>
      <c r="AZ83" s="746"/>
      <c r="BA83" s="746"/>
      <c r="BB83" s="746"/>
      <c r="BC83" s="746"/>
      <c r="BD83" s="746"/>
      <c r="BE83" s="746"/>
      <c r="BF83" s="746"/>
      <c r="BG83" s="746"/>
      <c r="BH83" s="746"/>
      <c r="BI83" s="746"/>
      <c r="BJ83" s="746"/>
      <c r="BK83" s="746"/>
      <c r="BL83" s="746"/>
      <c r="BM83" s="746"/>
      <c r="BN83" s="746"/>
      <c r="BO83" s="746"/>
      <c r="BP83" s="746"/>
      <c r="BQ83" s="746"/>
      <c r="BR83" s="746"/>
      <c r="BS83" s="746"/>
      <c r="BT83" s="746"/>
      <c r="BU83" s="746"/>
      <c r="BV83" s="746"/>
      <c r="BW83" s="746"/>
      <c r="BX83" s="746"/>
      <c r="BY83" s="746"/>
      <c r="BZ83" s="746"/>
      <c r="CA83" s="746"/>
      <c r="CB83" s="746"/>
      <c r="CC83" s="746"/>
      <c r="CD83" s="746"/>
      <c r="CE83" s="746"/>
      <c r="CF83" s="746"/>
      <c r="CG83" s="746"/>
      <c r="CH83" s="746"/>
      <c r="CI83" s="746"/>
      <c r="CJ83" s="746"/>
      <c r="CK83" s="746"/>
      <c r="CL83" s="746"/>
      <c r="CM83" s="746"/>
      <c r="CN83" s="746"/>
      <c r="CO83" s="746"/>
      <c r="CP83" s="746"/>
      <c r="CQ83" s="746"/>
      <c r="CR83" s="746"/>
      <c r="CS83" s="746"/>
      <c r="CT83" s="746"/>
      <c r="CU83" s="746"/>
      <c r="CV83" s="746"/>
      <c r="CW83" s="746"/>
      <c r="CX83" s="746"/>
      <c r="CY83" s="746"/>
      <c r="CZ83" s="746"/>
      <c r="DA83" s="746"/>
      <c r="DB83" s="746"/>
      <c r="DC83" s="746"/>
      <c r="DD83" s="846"/>
    </row>
    <row r="84" spans="2:109" ht="13.2">
      <c r="DD84" s="749"/>
      <c r="DE84" s="749"/>
    </row>
    <row r="85" spans="2:109" ht="13.2">
      <c r="DD85" s="749"/>
      <c r="DE85" s="749"/>
    </row>
  </sheetData>
  <sheetProtection algorithmName="SHA-512" hashValue="gsnzDEO1Gw0b/qQp3fADMj1vPJpsrysXFlbkS7JfdOs+7cQOCUjBymN4QNBTbdNIaDAydhy1Bch0kkgp9RepOA==" saltValue="2j7YAeBv5/hAGtryj6Km0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0" zoomScaleNormal="80" zoomScaleSheetLayoutView="70" workbookViewId="0">
      <selection activeCell="L56" sqref="L56"/>
    </sheetView>
  </sheetViews>
  <sheetFormatPr defaultColWidth="0" defaultRowHeight="13.5" customHeight="1" zeroHeight="1"/>
  <cols>
    <col min="1" max="34" width="2.44140625" style="735" customWidth="1"/>
    <col min="35" max="122" width="2.44140625" style="736" customWidth="1"/>
    <col min="123" max="16384" width="2.44140625" style="736" hidden="1" customWidth="1"/>
  </cols>
  <sheetData>
    <row r="1" spans="1:34"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1:34" ht="13.2">
      <c r="S2" s="736"/>
      <c r="AH2" s="736"/>
    </row>
    <row r="3" spans="1:34" ht="13.2">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1:34" ht="13.2"/>
    <row r="5" spans="1:34" ht="13.2"/>
    <row r="6" spans="1:34" ht="13.2"/>
    <row r="7" spans="1:34" ht="13.2"/>
    <row r="8" spans="1:34" ht="13.2"/>
    <row r="9" spans="1:34" ht="13.2">
      <c r="AH9" s="736"/>
    </row>
    <row r="10" spans="1:34" ht="13.2"/>
    <row r="11" spans="1:34" ht="13.2"/>
    <row r="12" spans="1:34" ht="13.2"/>
    <row r="13" spans="1:34" ht="13.2"/>
    <row r="14" spans="1:34" ht="13.2"/>
    <row r="15" spans="1:34" ht="13.2"/>
    <row r="16" spans="1:34" ht="13.2"/>
    <row r="17" spans="12:34" ht="13.2">
      <c r="AH17" s="736"/>
    </row>
    <row r="18" spans="12:34" ht="13.2"/>
    <row r="19" spans="12:34" ht="13.2"/>
    <row r="20" spans="12:34" ht="13.2">
      <c r="AH20" s="736"/>
    </row>
    <row r="21" spans="12:34" ht="13.2">
      <c r="AH21" s="736"/>
    </row>
    <row r="22" spans="12:34" ht="13.2"/>
    <row r="23" spans="12:34" ht="13.2"/>
    <row r="24" spans="12:34" ht="13.2">
      <c r="Q24" s="736"/>
    </row>
    <row r="25" spans="12:34" ht="13.2"/>
    <row r="26" spans="12:34" ht="13.2"/>
    <row r="27" spans="12:34" ht="13.2"/>
    <row r="28" spans="12:34" ht="13.2">
      <c r="O28" s="736"/>
      <c r="T28" s="736"/>
      <c r="AH28" s="736"/>
    </row>
    <row r="29" spans="12:34" ht="13.2"/>
    <row r="30" spans="12:34" ht="13.2"/>
    <row r="31" spans="12:34" ht="13.2">
      <c r="Q31" s="736"/>
    </row>
    <row r="32" spans="12:34" ht="13.2">
      <c r="L32" s="736"/>
    </row>
    <row r="33" spans="2:34" ht="13.2">
      <c r="C33" s="736"/>
      <c r="E33" s="736"/>
      <c r="G33" s="736"/>
      <c r="I33" s="736"/>
      <c r="X33" s="736"/>
    </row>
    <row r="34" spans="2:34" ht="13.2">
      <c r="B34" s="736"/>
      <c r="P34" s="736"/>
      <c r="R34" s="736"/>
      <c r="T34" s="736"/>
    </row>
    <row r="35" spans="2:34" ht="13.2">
      <c r="D35" s="736"/>
      <c r="W35" s="736"/>
      <c r="AC35" s="736"/>
      <c r="AD35" s="736"/>
      <c r="AE35" s="736"/>
      <c r="AF35" s="736"/>
      <c r="AG35" s="736"/>
      <c r="AH35" s="736"/>
    </row>
    <row r="36" spans="2:34" ht="13.2">
      <c r="H36" s="736"/>
      <c r="J36" s="736"/>
      <c r="K36" s="736"/>
      <c r="M36" s="736"/>
      <c r="Y36" s="736"/>
      <c r="Z36" s="736"/>
      <c r="AA36" s="736"/>
      <c r="AB36" s="736"/>
      <c r="AC36" s="736"/>
      <c r="AD36" s="736"/>
      <c r="AE36" s="736"/>
      <c r="AF36" s="736"/>
      <c r="AG36" s="736"/>
      <c r="AH36" s="736"/>
    </row>
    <row r="37" spans="2:34" ht="13.2">
      <c r="AH37" s="736"/>
    </row>
    <row r="38" spans="2:34" ht="13.2">
      <c r="AG38" s="736"/>
      <c r="AH38" s="736"/>
    </row>
    <row r="39" spans="2:34" ht="13.2"/>
    <row r="40" spans="2:34" ht="13.2">
      <c r="X40" s="736"/>
    </row>
    <row r="41" spans="2:34" ht="13.2">
      <c r="R41" s="736"/>
    </row>
    <row r="42" spans="2:34" ht="13.2">
      <c r="W42" s="736"/>
    </row>
    <row r="43" spans="2:34" ht="13.2">
      <c r="Y43" s="736"/>
      <c r="Z43" s="736"/>
      <c r="AA43" s="736"/>
      <c r="AB43" s="736"/>
      <c r="AC43" s="736"/>
      <c r="AD43" s="736"/>
      <c r="AE43" s="736"/>
      <c r="AF43" s="736"/>
      <c r="AG43" s="736"/>
      <c r="AH43" s="736"/>
    </row>
    <row r="44" spans="2:34" ht="13.2">
      <c r="AH44" s="736"/>
    </row>
    <row r="45" spans="2:34" ht="13.2">
      <c r="X45" s="736"/>
    </row>
    <row r="46" spans="2:34" ht="13.2"/>
    <row r="47" spans="2:34" ht="13.2"/>
    <row r="48" spans="2:34" ht="13.2">
      <c r="W48" s="736"/>
      <c r="Y48" s="736"/>
      <c r="Z48" s="736"/>
      <c r="AA48" s="736"/>
      <c r="AB48" s="736"/>
      <c r="AC48" s="736"/>
      <c r="AD48" s="736"/>
      <c r="AE48" s="736"/>
      <c r="AF48" s="736"/>
      <c r="AG48" s="736"/>
      <c r="AH48" s="736"/>
    </row>
    <row r="49" spans="28:34" ht="13.2"/>
    <row r="50" spans="28:34" ht="13.2">
      <c r="AE50" s="736"/>
      <c r="AF50" s="736"/>
      <c r="AG50" s="736"/>
      <c r="AH50" s="736"/>
    </row>
    <row r="51" spans="28:34" ht="13.2">
      <c r="AC51" s="736"/>
      <c r="AD51" s="736"/>
      <c r="AE51" s="736"/>
      <c r="AF51" s="736"/>
      <c r="AG51" s="736"/>
      <c r="AH51" s="736"/>
    </row>
    <row r="52" spans="28:34" ht="13.2"/>
    <row r="53" spans="28:34" ht="13.2">
      <c r="AF53" s="736"/>
      <c r="AG53" s="736"/>
      <c r="AH53" s="736"/>
    </row>
    <row r="54" spans="28:34" ht="13.2">
      <c r="AH54" s="736"/>
    </row>
    <row r="55" spans="28:34" ht="13.2"/>
    <row r="56" spans="28:34" ht="13.2">
      <c r="AB56" s="736"/>
      <c r="AC56" s="736"/>
      <c r="AD56" s="736"/>
      <c r="AE56" s="736"/>
      <c r="AF56" s="736"/>
      <c r="AG56" s="736"/>
      <c r="AH56" s="736"/>
    </row>
    <row r="57" spans="28:34" ht="13.2">
      <c r="AH57" s="736"/>
    </row>
    <row r="58" spans="28:34" ht="13.2">
      <c r="AH58" s="736"/>
    </row>
    <row r="59" spans="28:34" ht="13.2"/>
    <row r="60" spans="28:34" ht="13.2"/>
    <row r="61" spans="28:34" ht="13.2"/>
    <row r="62" spans="28:34" ht="13.2"/>
    <row r="63" spans="28:34" ht="13.2">
      <c r="AH63" s="736"/>
    </row>
    <row r="64" spans="28:34" ht="13.2">
      <c r="AG64" s="736"/>
      <c r="AH64" s="736"/>
    </row>
    <row r="65" spans="28:34" ht="13.2"/>
    <row r="66" spans="28:34" ht="13.2"/>
    <row r="67" spans="28:34" ht="13.2"/>
    <row r="68" spans="28:34" ht="13.2">
      <c r="AB68" s="736"/>
      <c r="AC68" s="736"/>
      <c r="AD68" s="736"/>
      <c r="AE68" s="736"/>
      <c r="AF68" s="736"/>
      <c r="AG68" s="736"/>
      <c r="AH68" s="736"/>
    </row>
    <row r="69" spans="28:34" ht="13.2">
      <c r="AF69" s="736"/>
      <c r="AG69" s="736"/>
      <c r="AH69" s="736"/>
    </row>
    <row r="70" spans="28:34" ht="13.2"/>
    <row r="71" spans="28:34" ht="13.2"/>
    <row r="72" spans="28:34" ht="13.2"/>
    <row r="73" spans="28:34" ht="13.2"/>
    <row r="74" spans="28:34" ht="13.2"/>
    <row r="75" spans="28:34" ht="13.2">
      <c r="AH75" s="736"/>
    </row>
    <row r="76" spans="28:34" ht="13.2">
      <c r="AF76" s="736"/>
      <c r="AG76" s="736"/>
      <c r="AH76" s="736"/>
    </row>
    <row r="77" spans="28:34" ht="13.2">
      <c r="AG77" s="736"/>
      <c r="AH77" s="736"/>
    </row>
    <row r="78" spans="28:34" ht="13.2"/>
    <row r="79" spans="28:34" ht="13.2"/>
    <row r="80" spans="28:34" ht="13.2"/>
    <row r="81" spans="25:34" ht="13.2"/>
    <row r="82" spans="25:34" ht="13.2">
      <c r="Y82" s="736"/>
    </row>
    <row r="83" spans="25:34" ht="13.2">
      <c r="Y83" s="736"/>
      <c r="Z83" s="736"/>
      <c r="AA83" s="736"/>
      <c r="AB83" s="736"/>
      <c r="AC83" s="736"/>
      <c r="AD83" s="736"/>
      <c r="AE83" s="736"/>
      <c r="AF83" s="736"/>
      <c r="AG83" s="736"/>
      <c r="AH83" s="736"/>
    </row>
    <row r="84" spans="25:34" ht="13.2"/>
    <row r="85" spans="25:34" ht="13.2"/>
    <row r="86" spans="25:34" ht="13.2"/>
    <row r="87" spans="25:34" ht="13.2"/>
    <row r="88" spans="25:34" ht="13.2">
      <c r="AH88" s="736"/>
    </row>
    <row r="89" spans="25:34" ht="13.2"/>
    <row r="90" spans="25:34" ht="13.2"/>
    <row r="91" spans="25:34" ht="13.2"/>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110</v>
      </c>
    </row>
  </sheetData>
  <sheetProtection algorithmName="SHA-512" hashValue="yGc1zWlHXcATPcDOQ2RZJuQGcoXHaRCCeeEQjf9vZWzU1xv5InhWCj1EVoAQ2aOX4jnfOyr+LYrnyE3JCy7mtQ==" saltValue="1O5bVyGoY9xUd+NO7JpOrg=="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0" zoomScaleNormal="80" zoomScaleSheetLayoutView="55" workbookViewId="0">
      <selection activeCell="L56" sqref="L56"/>
    </sheetView>
  </sheetViews>
  <sheetFormatPr defaultColWidth="0" defaultRowHeight="13.5" customHeight="1" zeroHeight="1"/>
  <cols>
    <col min="1" max="34" width="2.44140625" style="735" customWidth="1"/>
    <col min="35" max="122" width="2.44140625" style="736" customWidth="1"/>
    <col min="123" max="16384" width="2.44140625" style="736" hidden="1" customWidth="1"/>
  </cols>
  <sheetData>
    <row r="1" spans="2:34"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2:34" ht="13.2">
      <c r="S2" s="736"/>
      <c r="AH2" s="736"/>
    </row>
    <row r="3" spans="2:34" ht="13.2">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2:34" ht="13.2"/>
    <row r="5" spans="2:34" ht="13.2"/>
    <row r="6" spans="2:34" ht="13.2"/>
    <row r="7" spans="2:34" ht="13.2"/>
    <row r="8" spans="2:34" ht="13.2"/>
    <row r="9" spans="2:34" ht="13.2">
      <c r="AH9" s="736"/>
    </row>
    <row r="10" spans="2:34" ht="13.2"/>
    <row r="11" spans="2:34" ht="13.2"/>
    <row r="12" spans="2:34" ht="13.2"/>
    <row r="13" spans="2:34" ht="13.2"/>
    <row r="14" spans="2:34" ht="13.2"/>
    <row r="15" spans="2:34" ht="13.2"/>
    <row r="16" spans="2:34" ht="13.2"/>
    <row r="17" spans="12:34" ht="13.2">
      <c r="AH17" s="736"/>
    </row>
    <row r="18" spans="12:34" ht="13.2"/>
    <row r="19" spans="12:34" ht="13.2"/>
    <row r="20" spans="12:34" ht="13.2">
      <c r="AH20" s="736"/>
    </row>
    <row r="21" spans="12:34" ht="13.2">
      <c r="AH21" s="736"/>
    </row>
    <row r="22" spans="12:34" ht="13.2"/>
    <row r="23" spans="12:34" ht="13.2"/>
    <row r="24" spans="12:34" ht="13.2">
      <c r="Q24" s="736"/>
    </row>
    <row r="25" spans="12:34" ht="13.2"/>
    <row r="26" spans="12:34" ht="13.2"/>
    <row r="27" spans="12:34" ht="13.2"/>
    <row r="28" spans="12:34" ht="13.2">
      <c r="O28" s="736"/>
      <c r="T28" s="736"/>
      <c r="AH28" s="736"/>
    </row>
    <row r="29" spans="12:34" ht="13.2"/>
    <row r="30" spans="12:34" ht="13.2"/>
    <row r="31" spans="12:34" ht="13.2">
      <c r="Q31" s="736"/>
    </row>
    <row r="32" spans="12:34" ht="13.2">
      <c r="L32" s="736"/>
    </row>
    <row r="33" spans="2:34" ht="13.2">
      <c r="C33" s="736"/>
      <c r="E33" s="736"/>
      <c r="G33" s="736"/>
      <c r="I33" s="736"/>
      <c r="X33" s="736"/>
    </row>
    <row r="34" spans="2:34" ht="13.2">
      <c r="B34" s="736"/>
      <c r="P34" s="736"/>
      <c r="R34" s="736"/>
      <c r="T34" s="736"/>
    </row>
    <row r="35" spans="2:34" ht="13.2">
      <c r="D35" s="736"/>
      <c r="W35" s="736"/>
      <c r="AC35" s="736"/>
      <c r="AD35" s="736"/>
      <c r="AE35" s="736"/>
      <c r="AF35" s="736"/>
      <c r="AG35" s="736"/>
      <c r="AH35" s="736"/>
    </row>
    <row r="36" spans="2:34" ht="13.2">
      <c r="H36" s="736"/>
      <c r="J36" s="736"/>
      <c r="K36" s="736"/>
      <c r="M36" s="736"/>
      <c r="Y36" s="736"/>
      <c r="Z36" s="736"/>
      <c r="AA36" s="736"/>
      <c r="AB36" s="736"/>
      <c r="AC36" s="736"/>
      <c r="AD36" s="736"/>
      <c r="AE36" s="736"/>
      <c r="AF36" s="736"/>
      <c r="AG36" s="736"/>
      <c r="AH36" s="736"/>
    </row>
    <row r="37" spans="2:34" ht="13.2">
      <c r="AH37" s="736"/>
    </row>
    <row r="38" spans="2:34" ht="13.2">
      <c r="AG38" s="736"/>
      <c r="AH38" s="736"/>
    </row>
    <row r="39" spans="2:34" ht="13.2"/>
    <row r="40" spans="2:34" ht="13.2">
      <c r="X40" s="736"/>
    </row>
    <row r="41" spans="2:34" ht="13.2">
      <c r="R41" s="736"/>
    </row>
    <row r="42" spans="2:34" ht="13.2">
      <c r="W42" s="736"/>
    </row>
    <row r="43" spans="2:34" ht="13.2">
      <c r="Y43" s="736"/>
      <c r="Z43" s="736"/>
      <c r="AA43" s="736"/>
      <c r="AB43" s="736"/>
      <c r="AC43" s="736"/>
      <c r="AD43" s="736"/>
      <c r="AE43" s="736"/>
      <c r="AF43" s="736"/>
      <c r="AG43" s="736"/>
      <c r="AH43" s="736"/>
    </row>
    <row r="44" spans="2:34" ht="13.2">
      <c r="AH44" s="736"/>
    </row>
    <row r="45" spans="2:34" ht="13.2">
      <c r="X45" s="736"/>
    </row>
    <row r="46" spans="2:34" ht="13.2"/>
    <row r="47" spans="2:34" ht="13.2"/>
    <row r="48" spans="2:34" ht="13.2">
      <c r="W48" s="736"/>
      <c r="Y48" s="736"/>
      <c r="Z48" s="736"/>
      <c r="AA48" s="736"/>
      <c r="AB48" s="736"/>
      <c r="AC48" s="736"/>
      <c r="AD48" s="736"/>
      <c r="AE48" s="736"/>
      <c r="AF48" s="736"/>
      <c r="AG48" s="736"/>
      <c r="AH48" s="736"/>
    </row>
    <row r="49" spans="28:34" ht="13.2"/>
    <row r="50" spans="28:34" ht="13.2">
      <c r="AE50" s="736"/>
      <c r="AF50" s="736"/>
      <c r="AG50" s="736"/>
      <c r="AH50" s="736"/>
    </row>
    <row r="51" spans="28:34" ht="13.2">
      <c r="AC51" s="736"/>
      <c r="AD51" s="736"/>
      <c r="AE51" s="736"/>
      <c r="AF51" s="736"/>
      <c r="AG51" s="736"/>
      <c r="AH51" s="736"/>
    </row>
    <row r="52" spans="28:34" ht="13.2"/>
    <row r="53" spans="28:34" ht="13.2">
      <c r="AF53" s="736"/>
      <c r="AG53" s="736"/>
      <c r="AH53" s="736"/>
    </row>
    <row r="54" spans="28:34" ht="13.2">
      <c r="AH54" s="736"/>
    </row>
    <row r="55" spans="28:34" ht="13.2"/>
    <row r="56" spans="28:34" ht="13.2">
      <c r="AB56" s="736"/>
      <c r="AC56" s="736"/>
      <c r="AD56" s="736"/>
      <c r="AE56" s="736"/>
      <c r="AF56" s="736"/>
      <c r="AG56" s="736"/>
      <c r="AH56" s="736"/>
    </row>
    <row r="57" spans="28:34" ht="13.2">
      <c r="AH57" s="736"/>
    </row>
    <row r="58" spans="28:34" ht="13.2">
      <c r="AH58" s="736"/>
    </row>
    <row r="59" spans="28:34" ht="13.2">
      <c r="AG59" s="736"/>
      <c r="AH59" s="736"/>
    </row>
    <row r="60" spans="28:34" ht="13.2"/>
    <row r="61" spans="28:34" ht="13.2"/>
    <row r="62" spans="28:34" ht="13.2"/>
    <row r="63" spans="28:34" ht="13.2">
      <c r="AH63" s="736"/>
    </row>
    <row r="64" spans="28:34" ht="13.2">
      <c r="AG64" s="736"/>
      <c r="AH64" s="736"/>
    </row>
    <row r="65" spans="28:34" ht="13.2"/>
    <row r="66" spans="28:34" ht="13.2"/>
    <row r="67" spans="28:34" ht="13.2"/>
    <row r="68" spans="28:34" ht="13.2">
      <c r="AB68" s="736"/>
      <c r="AC68" s="736"/>
      <c r="AD68" s="736"/>
      <c r="AE68" s="736"/>
      <c r="AF68" s="736"/>
      <c r="AG68" s="736"/>
      <c r="AH68" s="736"/>
    </row>
    <row r="69" spans="28:34" ht="13.2">
      <c r="AF69" s="736"/>
      <c r="AG69" s="736"/>
      <c r="AH69" s="736"/>
    </row>
    <row r="70" spans="28:34" ht="13.2"/>
    <row r="71" spans="28:34" ht="13.2"/>
    <row r="72" spans="28:34" ht="13.2"/>
    <row r="73" spans="28:34" ht="13.2"/>
    <row r="74" spans="28:34" ht="13.2"/>
    <row r="75" spans="28:34" ht="13.2">
      <c r="AH75" s="736"/>
    </row>
    <row r="76" spans="28:34" ht="13.2">
      <c r="AF76" s="736"/>
      <c r="AG76" s="736"/>
      <c r="AH76" s="736"/>
    </row>
    <row r="77" spans="28:34" ht="13.2">
      <c r="AG77" s="736"/>
      <c r="AH77" s="736"/>
    </row>
    <row r="78" spans="28:34" ht="13.2"/>
    <row r="79" spans="28:34" ht="13.2"/>
    <row r="80" spans="28:34" ht="13.2"/>
    <row r="81" spans="25:34" ht="13.2"/>
    <row r="82" spans="25:34" ht="13.2">
      <c r="Y82" s="736"/>
    </row>
    <row r="83" spans="25:34" ht="13.2">
      <c r="Y83" s="736"/>
      <c r="Z83" s="736"/>
      <c r="AA83" s="736"/>
      <c r="AB83" s="736"/>
      <c r="AC83" s="736"/>
      <c r="AD83" s="736"/>
      <c r="AE83" s="736"/>
      <c r="AF83" s="736"/>
      <c r="AG83" s="736"/>
      <c r="AH83" s="736"/>
    </row>
    <row r="84" spans="25:34" ht="13.2"/>
    <row r="85" spans="25:34" ht="13.2"/>
    <row r="86" spans="25:34" ht="13.2"/>
    <row r="87" spans="25:34" ht="13.2"/>
    <row r="88" spans="25:34" ht="13.2">
      <c r="AH88" s="736"/>
    </row>
    <row r="89" spans="25:34" ht="13.2"/>
    <row r="90" spans="25:34" ht="13.2"/>
    <row r="91" spans="25:34" ht="13.2"/>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110</v>
      </c>
    </row>
  </sheetData>
  <sheetProtection algorithmName="SHA-512" hashValue="2Vj/W90INElkIs1TO+anhdgX+614a8WyEH27yMhPBxAAEUve7H+tH6uDV6XuZfnpAajvB9GTHmo4K7adAer/Vw==" saltValue="a4toarEMJ0vsEVeLFNr31g=="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09375" defaultRowHeight="13.2"/>
  <cols>
    <col min="1" max="1" width="45.88671875" style="1078" customWidth="1"/>
    <col min="2" max="8" width="13.33203125" style="1078" customWidth="1"/>
    <col min="9" max="16384" width="11.109375" style="1078"/>
  </cols>
  <sheetData>
    <row r="1" spans="1:8">
      <c r="A1" s="762"/>
      <c r="B1" s="774"/>
      <c r="C1" s="778"/>
      <c r="D1" s="791"/>
      <c r="E1" s="803"/>
      <c r="F1" s="803"/>
      <c r="G1" s="803"/>
      <c r="H1" s="837"/>
    </row>
    <row r="2" spans="1:8">
      <c r="A2" s="763"/>
      <c r="B2" s="775"/>
      <c r="C2" s="1085"/>
      <c r="D2" s="792" t="s">
        <v>90</v>
      </c>
      <c r="E2" s="804"/>
      <c r="F2" s="1093" t="s">
        <v>530</v>
      </c>
      <c r="G2" s="828"/>
      <c r="H2" s="838"/>
    </row>
    <row r="3" spans="1:8">
      <c r="A3" s="792" t="s">
        <v>240</v>
      </c>
      <c r="B3" s="777"/>
      <c r="C3" s="1086"/>
      <c r="D3" s="1089">
        <v>87331</v>
      </c>
      <c r="E3" s="1091"/>
      <c r="F3" s="1094">
        <v>68468</v>
      </c>
      <c r="G3" s="1096"/>
      <c r="H3" s="1099"/>
    </row>
    <row r="4" spans="1:8">
      <c r="A4" s="764"/>
      <c r="B4" s="776"/>
      <c r="C4" s="1087"/>
      <c r="D4" s="1090">
        <v>36540</v>
      </c>
      <c r="E4" s="1092"/>
      <c r="F4" s="1095">
        <v>34140</v>
      </c>
      <c r="G4" s="1097"/>
      <c r="H4" s="1100"/>
    </row>
    <row r="5" spans="1:8">
      <c r="A5" s="792" t="s">
        <v>526</v>
      </c>
      <c r="B5" s="777"/>
      <c r="C5" s="1086"/>
      <c r="D5" s="1089">
        <v>77484</v>
      </c>
      <c r="E5" s="1091"/>
      <c r="F5" s="1094">
        <v>69729</v>
      </c>
      <c r="G5" s="1096"/>
      <c r="H5" s="1099"/>
    </row>
    <row r="6" spans="1:8">
      <c r="A6" s="764"/>
      <c r="B6" s="776"/>
      <c r="C6" s="1087"/>
      <c r="D6" s="1090">
        <v>33310</v>
      </c>
      <c r="E6" s="1092"/>
      <c r="F6" s="1095">
        <v>38908</v>
      </c>
      <c r="G6" s="1097"/>
      <c r="H6" s="1100"/>
    </row>
    <row r="7" spans="1:8">
      <c r="A7" s="792" t="s">
        <v>527</v>
      </c>
      <c r="B7" s="777"/>
      <c r="C7" s="1086"/>
      <c r="D7" s="1089">
        <v>77131</v>
      </c>
      <c r="E7" s="1091"/>
      <c r="F7" s="1094">
        <v>74581</v>
      </c>
      <c r="G7" s="1096"/>
      <c r="H7" s="1099"/>
    </row>
    <row r="8" spans="1:8">
      <c r="A8" s="764"/>
      <c r="B8" s="776"/>
      <c r="C8" s="1087"/>
      <c r="D8" s="1090">
        <v>38605</v>
      </c>
      <c r="E8" s="1092"/>
      <c r="F8" s="1095">
        <v>41563</v>
      </c>
      <c r="G8" s="1097"/>
      <c r="H8" s="1100"/>
    </row>
    <row r="9" spans="1:8">
      <c r="A9" s="792" t="s">
        <v>484</v>
      </c>
      <c r="B9" s="777"/>
      <c r="C9" s="1086"/>
      <c r="D9" s="1089">
        <v>88764</v>
      </c>
      <c r="E9" s="1091"/>
      <c r="F9" s="1094">
        <v>76347</v>
      </c>
      <c r="G9" s="1096"/>
      <c r="H9" s="1099"/>
    </row>
    <row r="10" spans="1:8">
      <c r="A10" s="764"/>
      <c r="B10" s="776"/>
      <c r="C10" s="1087"/>
      <c r="D10" s="1090">
        <v>51931</v>
      </c>
      <c r="E10" s="1092"/>
      <c r="F10" s="1095">
        <v>41762</v>
      </c>
      <c r="G10" s="1097"/>
      <c r="H10" s="1100"/>
    </row>
    <row r="11" spans="1:8">
      <c r="A11" s="792" t="s">
        <v>528</v>
      </c>
      <c r="B11" s="777"/>
      <c r="C11" s="1086"/>
      <c r="D11" s="1089">
        <v>79048</v>
      </c>
      <c r="E11" s="1091"/>
      <c r="F11" s="1094">
        <v>69604</v>
      </c>
      <c r="G11" s="1096"/>
      <c r="H11" s="1099"/>
    </row>
    <row r="12" spans="1:8">
      <c r="A12" s="764"/>
      <c r="B12" s="776"/>
      <c r="C12" s="1088"/>
      <c r="D12" s="1090">
        <v>55076</v>
      </c>
      <c r="E12" s="1092"/>
      <c r="F12" s="1095">
        <v>36247</v>
      </c>
      <c r="G12" s="1097"/>
      <c r="H12" s="1100"/>
    </row>
    <row r="13" spans="1:8">
      <c r="A13" s="792"/>
      <c r="B13" s="777"/>
      <c r="C13" s="1086"/>
      <c r="D13" s="1089">
        <v>81952</v>
      </c>
      <c r="E13" s="1091"/>
      <c r="F13" s="1094">
        <v>71746</v>
      </c>
      <c r="G13" s="1098"/>
      <c r="H13" s="1099"/>
    </row>
    <row r="14" spans="1:8">
      <c r="A14" s="764"/>
      <c r="B14" s="776"/>
      <c r="C14" s="1087"/>
      <c r="D14" s="1090">
        <v>43092</v>
      </c>
      <c r="E14" s="1092"/>
      <c r="F14" s="1095">
        <v>38524</v>
      </c>
      <c r="G14" s="1097"/>
      <c r="H14" s="1100"/>
    </row>
    <row r="17" spans="1:11">
      <c r="A17" s="1078" t="s">
        <v>27</v>
      </c>
    </row>
    <row r="18" spans="1:11">
      <c r="A18" s="1079"/>
      <c r="B18" s="1079" t="str">
        <f>実質収支比率等に係る経年分析!F$46</f>
        <v>H29</v>
      </c>
      <c r="C18" s="1079" t="str">
        <f>実質収支比率等に係る経年分析!G$46</f>
        <v>H30</v>
      </c>
      <c r="D18" s="1079" t="str">
        <f>実質収支比率等に係る経年分析!H$46</f>
        <v>R01</v>
      </c>
      <c r="E18" s="1079" t="str">
        <f>実質収支比率等に係る経年分析!I$46</f>
        <v>R02</v>
      </c>
      <c r="F18" s="1079" t="str">
        <f>実質収支比率等に係る経年分析!J$46</f>
        <v>R03</v>
      </c>
    </row>
    <row r="19" spans="1:11">
      <c r="A19" s="1079" t="s">
        <v>96</v>
      </c>
      <c r="B19" s="1079">
        <f>ROUND(VALUE(SUBSTITUTE(実質収支比率等に係る経年分析!F$48,"▲","-")),2)</f>
        <v>2.82</v>
      </c>
      <c r="C19" s="1079">
        <f>ROUND(VALUE(SUBSTITUTE(実質収支比率等に係る経年分析!G$48,"▲","-")),2)</f>
        <v>3.48</v>
      </c>
      <c r="D19" s="1079">
        <f>ROUND(VALUE(SUBSTITUTE(実質収支比率等に係る経年分析!H$48,"▲","-")),2)</f>
        <v>3.65</v>
      </c>
      <c r="E19" s="1079">
        <f>ROUND(VALUE(SUBSTITUTE(実質収支比率等に係る経年分析!I$48,"▲","-")),2)</f>
        <v>4.21</v>
      </c>
      <c r="F19" s="1079">
        <f>ROUND(VALUE(SUBSTITUTE(実質収支比率等に係る経年分析!J$48,"▲","-")),2)</f>
        <v>5.92</v>
      </c>
    </row>
    <row r="20" spans="1:11">
      <c r="A20" s="1079" t="s">
        <v>42</v>
      </c>
      <c r="B20" s="1079">
        <f>ROUND(VALUE(SUBSTITUTE(実質収支比率等に係る経年分析!F$47,"▲","-")),2)</f>
        <v>13.84</v>
      </c>
      <c r="C20" s="1079">
        <f>ROUND(VALUE(SUBSTITUTE(実質収支比率等に係る経年分析!G$47,"▲","-")),2)</f>
        <v>16.23</v>
      </c>
      <c r="D20" s="1079">
        <f>ROUND(VALUE(SUBSTITUTE(実質収支比率等に係る経年分析!H$47,"▲","-")),2)</f>
        <v>20.6</v>
      </c>
      <c r="E20" s="1079">
        <f>ROUND(VALUE(SUBSTITUTE(実質収支比率等に係る経年分析!I$47,"▲","-")),2)</f>
        <v>22.81</v>
      </c>
      <c r="F20" s="1079">
        <f>ROUND(VALUE(SUBSTITUTE(実質収支比率等に係る経年分析!J$47,"▲","-")),2)</f>
        <v>23.97</v>
      </c>
    </row>
    <row r="21" spans="1:11">
      <c r="A21" s="1079" t="s">
        <v>121</v>
      </c>
      <c r="B21" s="1079">
        <f>IF(ISNUMBER(VALUE(SUBSTITUTE(実質収支比率等に係る経年分析!F$49,"▲","-"))),ROUND(VALUE(SUBSTITUTE(実質収支比率等に係る経年分析!F$49,"▲","-")),2),NA())</f>
        <v>-4.1399999999999997</v>
      </c>
      <c r="C21" s="1079">
        <f>IF(ISNUMBER(VALUE(SUBSTITUTE(実質収支比率等に係る経年分析!G$49,"▲","-"))),ROUND(VALUE(SUBSTITUTE(実質収支比率等に係る経年分析!G$49,"▲","-")),2),NA())</f>
        <v>3.2</v>
      </c>
      <c r="D21" s="1079">
        <f>IF(ISNUMBER(VALUE(SUBSTITUTE(実質収支比率等に係る経年分析!H$49,"▲","-"))),ROUND(VALUE(SUBSTITUTE(実質収支比率等に係る経年分析!H$49,"▲","-")),2),NA())</f>
        <v>4.59</v>
      </c>
      <c r="E21" s="1079">
        <f>IF(ISNUMBER(VALUE(SUBSTITUTE(実質収支比率等に係る経年分析!I$49,"▲","-"))),ROUND(VALUE(SUBSTITUTE(実質収支比率等に係る経年分析!I$49,"▲","-")),2),NA())</f>
        <v>3.45</v>
      </c>
      <c r="F21" s="1079">
        <f>IF(ISNUMBER(VALUE(SUBSTITUTE(実質収支比率等に係る経年分析!J$49,"▲","-"))),ROUND(VALUE(SUBSTITUTE(実質収支比率等に係る経年分析!J$49,"▲","-")),2),NA())</f>
        <v>3.86</v>
      </c>
    </row>
    <row r="24" spans="1:11">
      <c r="A24" s="1078" t="s">
        <v>108</v>
      </c>
    </row>
    <row r="25" spans="1:11">
      <c r="A25" s="1080"/>
      <c r="B25" s="1080" t="str">
        <f>'連結実質赤字比率に係る赤字・黒字の構成分析'!F$33</f>
        <v>H29</v>
      </c>
      <c r="C25" s="1080"/>
      <c r="D25" s="1080" t="str">
        <f>'連結実質赤字比率に係る赤字・黒字の構成分析'!G$33</f>
        <v>H30</v>
      </c>
      <c r="E25" s="1080"/>
      <c r="F25" s="1080" t="str">
        <f>'連結実質赤字比率に係る赤字・黒字の構成分析'!H$33</f>
        <v>R01</v>
      </c>
      <c r="G25" s="1080"/>
      <c r="H25" s="1080" t="str">
        <f>'連結実質赤字比率に係る赤字・黒字の構成分析'!I$33</f>
        <v>R02</v>
      </c>
      <c r="I25" s="1080"/>
      <c r="J25" s="1080" t="str">
        <f>'連結実質赤字比率に係る赤字・黒字の構成分析'!J$33</f>
        <v>R03</v>
      </c>
      <c r="K25" s="1080"/>
    </row>
    <row r="26" spans="1:11">
      <c r="A26" s="1080"/>
      <c r="B26" s="1080" t="s">
        <v>123</v>
      </c>
      <c r="C26" s="1080" t="s">
        <v>74</v>
      </c>
      <c r="D26" s="1080" t="s">
        <v>123</v>
      </c>
      <c r="E26" s="1080" t="s">
        <v>74</v>
      </c>
      <c r="F26" s="1080" t="s">
        <v>123</v>
      </c>
      <c r="G26" s="1080" t="s">
        <v>74</v>
      </c>
      <c r="H26" s="1080" t="s">
        <v>123</v>
      </c>
      <c r="I26" s="1080" t="s">
        <v>74</v>
      </c>
      <c r="J26" s="1080" t="s">
        <v>123</v>
      </c>
      <c r="K26" s="1080" t="s">
        <v>74</v>
      </c>
    </row>
    <row r="27" spans="1:11">
      <c r="A27" s="1080" t="str">
        <f>IF('連結実質赤字比率に係る赤字・黒字の構成分析'!C$43="",NA(),'連結実質赤字比率に係る赤字・黒字の構成分析'!C$43)</f>
        <v>その他会計（黒字）</v>
      </c>
      <c r="B27" s="1080" t="e">
        <f>IF(ROUND(VALUE(SUBSTITUTE('連結実質赤字比率に係る赤字・黒字の構成分析'!F$43,"▲","-")),2)&lt;0,ABS(ROUND(VALUE(SUBSTITUTE('連結実質赤字比率に係る赤字・黒字の構成分析'!F$43,"▲","-")),2)),NA())</f>
        <v>#N/A</v>
      </c>
      <c r="C27" s="1080">
        <f>IF(ROUND(VALUE(SUBSTITUTE('連結実質赤字比率に係る赤字・黒字の構成分析'!F$43,"▲","-")),2)&gt;=0,ABS(ROUND(VALUE(SUBSTITUTE('連結実質赤字比率に係る赤字・黒字の構成分析'!F$43,"▲","-")),2)),NA())</f>
        <v>0</v>
      </c>
      <c r="D27" s="1080" t="e">
        <f>IF(ROUND(VALUE(SUBSTITUTE('連結実質赤字比率に係る赤字・黒字の構成分析'!G$43,"▲","-")),2)&lt;0,ABS(ROUND(VALUE(SUBSTITUTE('連結実質赤字比率に係る赤字・黒字の構成分析'!G$43,"▲","-")),2)),NA())</f>
        <v>#N/A</v>
      </c>
      <c r="E27" s="1080">
        <f>IF(ROUND(VALUE(SUBSTITUTE('連結実質赤字比率に係る赤字・黒字の構成分析'!G$43,"▲","-")),2)&gt;=0,ABS(ROUND(VALUE(SUBSTITUTE('連結実質赤字比率に係る赤字・黒字の構成分析'!G$43,"▲","-")),2)),NA())</f>
        <v>0</v>
      </c>
      <c r="F27" s="1080" t="e">
        <f>IF(ROUND(VALUE(SUBSTITUTE('連結実質赤字比率に係る赤字・黒字の構成分析'!H$43,"▲","-")),2)&lt;0,ABS(ROUND(VALUE(SUBSTITUTE('連結実質赤字比率に係る赤字・黒字の構成分析'!H$43,"▲","-")),2)),NA())</f>
        <v>#N/A</v>
      </c>
      <c r="G27" s="1080">
        <f>IF(ROUND(VALUE(SUBSTITUTE('連結実質赤字比率に係る赤字・黒字の構成分析'!H$43,"▲","-")),2)&gt;=0,ABS(ROUND(VALUE(SUBSTITUTE('連結実質赤字比率に係る赤字・黒字の構成分析'!H$43,"▲","-")),2)),NA())</f>
        <v>0</v>
      </c>
      <c r="H27" s="1080" t="e">
        <f>IF(ROUND(VALUE(SUBSTITUTE('連結実質赤字比率に係る赤字・黒字の構成分析'!I$43,"▲","-")),2)&lt;0,ABS(ROUND(VALUE(SUBSTITUTE('連結実質赤字比率に係る赤字・黒字の構成分析'!I$43,"▲","-")),2)),NA())</f>
        <v>#N/A</v>
      </c>
      <c r="I27" s="1080">
        <f>IF(ROUND(VALUE(SUBSTITUTE('連結実質赤字比率に係る赤字・黒字の構成分析'!I$43,"▲","-")),2)&gt;=0,ABS(ROUND(VALUE(SUBSTITUTE('連結実質赤字比率に係る赤字・黒字の構成分析'!I$43,"▲","-")),2)),NA())</f>
        <v>0</v>
      </c>
      <c r="J27" s="1080" t="e">
        <f>IF(ROUND(VALUE(SUBSTITUTE('連結実質赤字比率に係る赤字・黒字の構成分析'!J$43,"▲","-")),2)&lt;0,ABS(ROUND(VALUE(SUBSTITUTE('連結実質赤字比率に係る赤字・黒字の構成分析'!J$43,"▲","-")),2)),NA())</f>
        <v>#N/A</v>
      </c>
      <c r="K27" s="1080">
        <f>IF(ROUND(VALUE(SUBSTITUTE('連結実質赤字比率に係る赤字・黒字の構成分析'!J$43,"▲","-")),2)&gt;=0,ABS(ROUND(VALUE(SUBSTITUTE('連結実質赤字比率に係る赤字・黒字の構成分析'!J$43,"▲","-")),2)),NA())</f>
        <v>0</v>
      </c>
    </row>
    <row r="28" spans="1:11">
      <c r="A28" s="1080" t="str">
        <f>IF('連結実質赤字比率に係る赤字・黒字の構成分析'!C$42="",NA(),'連結実質赤字比率に係る赤字・黒字の構成分析'!C$42)</f>
        <v>その他会計（赤字）</v>
      </c>
      <c r="B28" s="1080" t="e">
        <f>IF(ROUND(VALUE(SUBSTITUTE('連結実質赤字比率に係る赤字・黒字の構成分析'!F$42,"▲","-")),2)&lt;0,ABS(ROUND(VALUE(SUBSTITUTE('連結実質赤字比率に係る赤字・黒字の構成分析'!F$42,"▲","-")),2)),NA())</f>
        <v>#VALUE!</v>
      </c>
      <c r="C28" s="1080" t="e">
        <f>IF(ROUND(VALUE(SUBSTITUTE('連結実質赤字比率に係る赤字・黒字の構成分析'!F$42,"▲","-")),2)&gt;=0,ABS(ROUND(VALUE(SUBSTITUTE('連結実質赤字比率に係る赤字・黒字の構成分析'!F$42,"▲","-")),2)),NA())</f>
        <v>#VALUE!</v>
      </c>
      <c r="D28" s="1080" t="e">
        <f>IF(ROUND(VALUE(SUBSTITUTE('連結実質赤字比率に係る赤字・黒字の構成分析'!G$42,"▲","-")),2)&lt;0,ABS(ROUND(VALUE(SUBSTITUTE('連結実質赤字比率に係る赤字・黒字の構成分析'!G$42,"▲","-")),2)),NA())</f>
        <v>#VALUE!</v>
      </c>
      <c r="E28" s="1080" t="e">
        <f>IF(ROUND(VALUE(SUBSTITUTE('連結実質赤字比率に係る赤字・黒字の構成分析'!G$42,"▲","-")),2)&gt;=0,ABS(ROUND(VALUE(SUBSTITUTE('連結実質赤字比率に係る赤字・黒字の構成分析'!G$42,"▲","-")),2)),NA())</f>
        <v>#VALUE!</v>
      </c>
      <c r="F28" s="1080" t="e">
        <f>IF(ROUND(VALUE(SUBSTITUTE('連結実質赤字比率に係る赤字・黒字の構成分析'!H$42,"▲","-")),2)&lt;0,ABS(ROUND(VALUE(SUBSTITUTE('連結実質赤字比率に係る赤字・黒字の構成分析'!H$42,"▲","-")),2)),NA())</f>
        <v>#VALUE!</v>
      </c>
      <c r="G28" s="1080" t="e">
        <f>IF(ROUND(VALUE(SUBSTITUTE('連結実質赤字比率に係る赤字・黒字の構成分析'!H$42,"▲","-")),2)&gt;=0,ABS(ROUND(VALUE(SUBSTITUTE('連結実質赤字比率に係る赤字・黒字の構成分析'!H$42,"▲","-")),2)),NA())</f>
        <v>#VALUE!</v>
      </c>
      <c r="H28" s="1080" t="e">
        <f>IF(ROUND(VALUE(SUBSTITUTE('連結実質赤字比率に係る赤字・黒字の構成分析'!I$42,"▲","-")),2)&lt;0,ABS(ROUND(VALUE(SUBSTITUTE('連結実質赤字比率に係る赤字・黒字の構成分析'!I$42,"▲","-")),2)),NA())</f>
        <v>#VALUE!</v>
      </c>
      <c r="I28" s="1080" t="e">
        <f>IF(ROUND(VALUE(SUBSTITUTE('連結実質赤字比率に係る赤字・黒字の構成分析'!I$42,"▲","-")),2)&gt;=0,ABS(ROUND(VALUE(SUBSTITUTE('連結実質赤字比率に係る赤字・黒字の構成分析'!I$42,"▲","-")),2)),NA())</f>
        <v>#VALUE!</v>
      </c>
      <c r="J28" s="1080" t="e">
        <f>IF(ROUND(VALUE(SUBSTITUTE('連結実質赤字比率に係る赤字・黒字の構成分析'!J$42,"▲","-")),2)&lt;0,ABS(ROUND(VALUE(SUBSTITUTE('連結実質赤字比率に係る赤字・黒字の構成分析'!J$42,"▲","-")),2)),NA())</f>
        <v>#VALUE!</v>
      </c>
      <c r="K28" s="1080" t="e">
        <f>IF(ROUND(VALUE(SUBSTITUTE('連結実質赤字比率に係る赤字・黒字の構成分析'!J$42,"▲","-")),2)&gt;=0,ABS(ROUND(VALUE(SUBSTITUTE('連結実質赤字比率に係る赤字・黒字の構成分析'!J$42,"▲","-")),2)),NA())</f>
        <v>#VALUE!</v>
      </c>
    </row>
    <row r="29" spans="1:11">
      <c r="A29" s="1080" t="str">
        <f>IF('連結実質赤字比率に係る赤字・黒字の構成分析'!C$41="",NA(),'連結実質赤字比率に係る赤字・黒字の構成分析'!C$41)</f>
        <v>下水道事業特別会計</v>
      </c>
      <c r="B29" s="1080" t="e">
        <f>IF(ROUND(VALUE(SUBSTITUTE('連結実質赤字比率に係る赤字・黒字の構成分析'!F$41,"▲","-")),2)&lt;0,ABS(ROUND(VALUE(SUBSTITUTE('連結実質赤字比率に係る赤字・黒字の構成分析'!F$41,"▲","-")),2)),NA())</f>
        <v>#N/A</v>
      </c>
      <c r="C29" s="1080">
        <f>IF(ROUND(VALUE(SUBSTITUTE('連結実質赤字比率に係る赤字・黒字の構成分析'!F$41,"▲","-")),2)&gt;=0,ABS(ROUND(VALUE(SUBSTITUTE('連結実質赤字比率に係る赤字・黒字の構成分析'!F$41,"▲","-")),2)),NA())</f>
        <v>0</v>
      </c>
      <c r="D29" s="1080" t="e">
        <f>IF(ROUND(VALUE(SUBSTITUTE('連結実質赤字比率に係る赤字・黒字の構成分析'!G$41,"▲","-")),2)&lt;0,ABS(ROUND(VALUE(SUBSTITUTE('連結実質赤字比率に係る赤字・黒字の構成分析'!G$41,"▲","-")),2)),NA())</f>
        <v>#N/A</v>
      </c>
      <c r="E29" s="1080">
        <f>IF(ROUND(VALUE(SUBSTITUTE('連結実質赤字比率に係る赤字・黒字の構成分析'!G$41,"▲","-")),2)&gt;=0,ABS(ROUND(VALUE(SUBSTITUTE('連結実質赤字比率に係る赤字・黒字の構成分析'!G$41,"▲","-")),2)),NA())</f>
        <v>0</v>
      </c>
      <c r="F29" s="1080" t="e">
        <f>IF(ROUND(VALUE(SUBSTITUTE('連結実質赤字比率に係る赤字・黒字の構成分析'!H$41,"▲","-")),2)&lt;0,ABS(ROUND(VALUE(SUBSTITUTE('連結実質赤字比率に係る赤字・黒字の構成分析'!H$41,"▲","-")),2)),NA())</f>
        <v>#N/A</v>
      </c>
      <c r="G29" s="1080">
        <f>IF(ROUND(VALUE(SUBSTITUTE('連結実質赤字比率に係る赤字・黒字の構成分析'!H$41,"▲","-")),2)&gt;=0,ABS(ROUND(VALUE(SUBSTITUTE('連結実質赤字比率に係る赤字・黒字の構成分析'!H$41,"▲","-")),2)),NA())</f>
        <v>0</v>
      </c>
      <c r="H29" s="1080" t="e">
        <f>IF(ROUND(VALUE(SUBSTITUTE('連結実質赤字比率に係る赤字・黒字の構成分析'!I$41,"▲","-")),2)&lt;0,ABS(ROUND(VALUE(SUBSTITUTE('連結実質赤字比率に係る赤字・黒字の構成分析'!I$41,"▲","-")),2)),NA())</f>
        <v>#N/A</v>
      </c>
      <c r="I29" s="1080">
        <f>IF(ROUND(VALUE(SUBSTITUTE('連結実質赤字比率に係る赤字・黒字の構成分析'!I$41,"▲","-")),2)&gt;=0,ABS(ROUND(VALUE(SUBSTITUTE('連結実質赤字比率に係る赤字・黒字の構成分析'!I$41,"▲","-")),2)),NA())</f>
        <v>0</v>
      </c>
      <c r="J29" s="1080" t="e">
        <f>IF(ROUND(VALUE(SUBSTITUTE('連結実質赤字比率に係る赤字・黒字の構成分析'!J$41,"▲","-")),2)&lt;0,ABS(ROUND(VALUE(SUBSTITUTE('連結実質赤字比率に係る赤字・黒字の構成分析'!J$41,"▲","-")),2)),NA())</f>
        <v>#N/A</v>
      </c>
      <c r="K29" s="1080">
        <f>IF(ROUND(VALUE(SUBSTITUTE('連結実質赤字比率に係る赤字・黒字の構成分析'!J$41,"▲","-")),2)&gt;=0,ABS(ROUND(VALUE(SUBSTITUTE('連結実質赤字比率に係る赤字・黒字の構成分析'!J$41,"▲","-")),2)),NA())</f>
        <v>0</v>
      </c>
    </row>
    <row r="30" spans="1:11">
      <c r="A30" s="1080" t="str">
        <f>IF('連結実質赤字比率に係る赤字・黒字の構成分析'!C$40="",NA(),'連結実質赤字比率に係る赤字・黒字の構成分析'!C$40)</f>
        <v>市有林造成事業特別会計</v>
      </c>
      <c r="B30" s="1080" t="e">
        <f>IF(ROUND(VALUE(SUBSTITUTE('連結実質赤字比率に係る赤字・黒字の構成分析'!F$40,"▲","-")),2)&lt;0,ABS(ROUND(VALUE(SUBSTITUTE('連結実質赤字比率に係る赤字・黒字の構成分析'!F$40,"▲","-")),2)),NA())</f>
        <v>#N/A</v>
      </c>
      <c r="C30" s="1080">
        <f>IF(ROUND(VALUE(SUBSTITUTE('連結実質赤字比率に係る赤字・黒字の構成分析'!F$40,"▲","-")),2)&gt;=0,ABS(ROUND(VALUE(SUBSTITUTE('連結実質赤字比率に係る赤字・黒字の構成分析'!F$40,"▲","-")),2)),NA())</f>
        <v>4.e-002</v>
      </c>
      <c r="D30" s="1080" t="e">
        <f>IF(ROUND(VALUE(SUBSTITUTE('連結実質赤字比率に係る赤字・黒字の構成分析'!G$40,"▲","-")),2)&lt;0,ABS(ROUND(VALUE(SUBSTITUTE('連結実質赤字比率に係る赤字・黒字の構成分析'!G$40,"▲","-")),2)),NA())</f>
        <v>#N/A</v>
      </c>
      <c r="E30" s="1080">
        <f>IF(ROUND(VALUE(SUBSTITUTE('連結実質赤字比率に係る赤字・黒字の構成分析'!G$40,"▲","-")),2)&gt;=0,ABS(ROUND(VALUE(SUBSTITUTE('連結実質赤字比率に係る赤字・黒字の構成分析'!G$40,"▲","-")),2)),NA())</f>
        <v>0</v>
      </c>
      <c r="F30" s="1080" t="e">
        <f>IF(ROUND(VALUE(SUBSTITUTE('連結実質赤字比率に係る赤字・黒字の構成分析'!H$40,"▲","-")),2)&lt;0,ABS(ROUND(VALUE(SUBSTITUTE('連結実質赤字比率に係る赤字・黒字の構成分析'!H$40,"▲","-")),2)),NA())</f>
        <v>#N/A</v>
      </c>
      <c r="G30" s="1080">
        <f>IF(ROUND(VALUE(SUBSTITUTE('連結実質赤字比率に係る赤字・黒字の構成分析'!H$40,"▲","-")),2)&gt;=0,ABS(ROUND(VALUE(SUBSTITUTE('連結実質赤字比率に係る赤字・黒字の構成分析'!H$40,"▲","-")),2)),NA())</f>
        <v>1.e-002</v>
      </c>
      <c r="H30" s="1080" t="e">
        <f>IF(ROUND(VALUE(SUBSTITUTE('連結実質赤字比率に係る赤字・黒字の構成分析'!I$40,"▲","-")),2)&lt;0,ABS(ROUND(VALUE(SUBSTITUTE('連結実質赤字比率に係る赤字・黒字の構成分析'!I$40,"▲","-")),2)),NA())</f>
        <v>#N/A</v>
      </c>
      <c r="I30" s="1080">
        <f>IF(ROUND(VALUE(SUBSTITUTE('連結実質赤字比率に係る赤字・黒字の構成分析'!I$40,"▲","-")),2)&gt;=0,ABS(ROUND(VALUE(SUBSTITUTE('連結実質赤字比率に係る赤字・黒字の構成分析'!I$40,"▲","-")),2)),NA())</f>
        <v>0</v>
      </c>
      <c r="J30" s="1080" t="e">
        <f>IF(ROUND(VALUE(SUBSTITUTE('連結実質赤字比率に係る赤字・黒字の構成分析'!J$40,"▲","-")),2)&lt;0,ABS(ROUND(VALUE(SUBSTITUTE('連結実質赤字比率に係る赤字・黒字の構成分析'!J$40,"▲","-")),2)),NA())</f>
        <v>#N/A</v>
      </c>
      <c r="K30" s="1080">
        <f>IF(ROUND(VALUE(SUBSTITUTE('連結実質赤字比率に係る赤字・黒字の構成分析'!J$40,"▲","-")),2)&gt;=0,ABS(ROUND(VALUE(SUBSTITUTE('連結実質赤字比率に係る赤字・黒字の構成分析'!J$40,"▲","-")),2)),NA())</f>
        <v>0</v>
      </c>
    </row>
    <row r="31" spans="1:11">
      <c r="A31" s="1080" t="str">
        <f>IF('連結実質赤字比率に係る赤字・黒字の構成分析'!C$39="",NA(),'連結実質赤字比率に係る赤字・黒字の構成分析'!C$39)</f>
        <v>後期高齢者医療特別会計</v>
      </c>
      <c r="B31" s="1080" t="e">
        <f>IF(ROUND(VALUE(SUBSTITUTE('連結実質赤字比率に係る赤字・黒字の構成分析'!F$39,"▲","-")),2)&lt;0,ABS(ROUND(VALUE(SUBSTITUTE('連結実質赤字比率に係る赤字・黒字の構成分析'!F$39,"▲","-")),2)),NA())</f>
        <v>#N/A</v>
      </c>
      <c r="C31" s="1080">
        <f>IF(ROUND(VALUE(SUBSTITUTE('連結実質赤字比率に係る赤字・黒字の構成分析'!F$39,"▲","-")),2)&gt;=0,ABS(ROUND(VALUE(SUBSTITUTE('連結実質赤字比率に係る赤字・黒字の構成分析'!F$39,"▲","-")),2)),NA())</f>
        <v>0</v>
      </c>
      <c r="D31" s="1080" t="e">
        <f>IF(ROUND(VALUE(SUBSTITUTE('連結実質赤字比率に係る赤字・黒字の構成分析'!G$39,"▲","-")),2)&lt;0,ABS(ROUND(VALUE(SUBSTITUTE('連結実質赤字比率に係る赤字・黒字の構成分析'!G$39,"▲","-")),2)),NA())</f>
        <v>#N/A</v>
      </c>
      <c r="E31" s="1080">
        <f>IF(ROUND(VALUE(SUBSTITUTE('連結実質赤字比率に係る赤字・黒字の構成分析'!G$39,"▲","-")),2)&gt;=0,ABS(ROUND(VALUE(SUBSTITUTE('連結実質赤字比率に係る赤字・黒字の構成分析'!G$39,"▲","-")),2)),NA())</f>
        <v>0</v>
      </c>
      <c r="F31" s="1080" t="e">
        <f>IF(ROUND(VALUE(SUBSTITUTE('連結実質赤字比率に係る赤字・黒字の構成分析'!H$39,"▲","-")),2)&lt;0,ABS(ROUND(VALUE(SUBSTITUTE('連結実質赤字比率に係る赤字・黒字の構成分析'!H$39,"▲","-")),2)),NA())</f>
        <v>#N/A</v>
      </c>
      <c r="G31" s="1080">
        <f>IF(ROUND(VALUE(SUBSTITUTE('連結実質赤字比率に係る赤字・黒字の構成分析'!H$39,"▲","-")),2)&gt;=0,ABS(ROUND(VALUE(SUBSTITUTE('連結実質赤字比率に係る赤字・黒字の構成分析'!H$39,"▲","-")),2)),NA())</f>
        <v>0</v>
      </c>
      <c r="H31" s="1080" t="e">
        <f>IF(ROUND(VALUE(SUBSTITUTE('連結実質赤字比率に係る赤字・黒字の構成分析'!I$39,"▲","-")),2)&lt;0,ABS(ROUND(VALUE(SUBSTITUTE('連結実質赤字比率に係る赤字・黒字の構成分析'!I$39,"▲","-")),2)),NA())</f>
        <v>#N/A</v>
      </c>
      <c r="I31" s="1080">
        <f>IF(ROUND(VALUE(SUBSTITUTE('連結実質赤字比率に係る赤字・黒字の構成分析'!I$39,"▲","-")),2)&gt;=0,ABS(ROUND(VALUE(SUBSTITUTE('連結実質赤字比率に係る赤字・黒字の構成分析'!I$39,"▲","-")),2)),NA())</f>
        <v>0</v>
      </c>
      <c r="J31" s="1080" t="e">
        <f>IF(ROUND(VALUE(SUBSTITUTE('連結実質赤字比率に係る赤字・黒字の構成分析'!J$39,"▲","-")),2)&lt;0,ABS(ROUND(VALUE(SUBSTITUTE('連結実質赤字比率に係る赤字・黒字の構成分析'!J$39,"▲","-")),2)),NA())</f>
        <v>#N/A</v>
      </c>
      <c r="K31" s="1080">
        <f>IF(ROUND(VALUE(SUBSTITUTE('連結実質赤字比率に係る赤字・黒字の構成分析'!J$39,"▲","-")),2)&gt;=0,ABS(ROUND(VALUE(SUBSTITUTE('連結実質赤字比率に係る赤字・黒字の構成分析'!J$39,"▲","-")),2)),NA())</f>
        <v>0</v>
      </c>
    </row>
    <row r="32" spans="1:11">
      <c r="A32" s="1080" t="str">
        <f>IF('連結実質赤字比率に係る赤字・黒字の構成分析'!C$38="",NA(),'連結実質赤字比率に係る赤字・黒字の構成分析'!C$38)</f>
        <v>育英資金特別会計</v>
      </c>
      <c r="B32" s="1080" t="e">
        <f>IF(ROUND(VALUE(SUBSTITUTE('連結実質赤字比率に係る赤字・黒字の構成分析'!F$38,"▲","-")),2)&lt;0,ABS(ROUND(VALUE(SUBSTITUTE('連結実質赤字比率に係る赤字・黒字の構成分析'!F$38,"▲","-")),2)),NA())</f>
        <v>#N/A</v>
      </c>
      <c r="C32" s="1080">
        <f>IF(ROUND(VALUE(SUBSTITUTE('連結実質赤字比率に係る赤字・黒字の構成分析'!F$38,"▲","-")),2)&gt;=0,ABS(ROUND(VALUE(SUBSTITUTE('連結実質赤字比率に係る赤字・黒字の構成分析'!F$38,"▲","-")),2)),NA())</f>
        <v>0</v>
      </c>
      <c r="D32" s="1080" t="e">
        <f>IF(ROUND(VALUE(SUBSTITUTE('連結実質赤字比率に係る赤字・黒字の構成分析'!G$38,"▲","-")),2)&lt;0,ABS(ROUND(VALUE(SUBSTITUTE('連結実質赤字比率に係る赤字・黒字の構成分析'!G$38,"▲","-")),2)),NA())</f>
        <v>#N/A</v>
      </c>
      <c r="E32" s="1080">
        <f>IF(ROUND(VALUE(SUBSTITUTE('連結実質赤字比率に係る赤字・黒字の構成分析'!G$38,"▲","-")),2)&gt;=0,ABS(ROUND(VALUE(SUBSTITUTE('連結実質赤字比率に係る赤字・黒字の構成分析'!G$38,"▲","-")),2)),NA())</f>
        <v>4.e-002</v>
      </c>
      <c r="F32" s="1080" t="e">
        <f>IF(ROUND(VALUE(SUBSTITUTE('連結実質赤字比率に係る赤字・黒字の構成分析'!H$38,"▲","-")),2)&lt;0,ABS(ROUND(VALUE(SUBSTITUTE('連結実質赤字比率に係る赤字・黒字の構成分析'!H$38,"▲","-")),2)),NA())</f>
        <v>#N/A</v>
      </c>
      <c r="G32" s="1080">
        <f>IF(ROUND(VALUE(SUBSTITUTE('連結実質赤字比率に係る赤字・黒字の構成分析'!H$38,"▲","-")),2)&gt;=0,ABS(ROUND(VALUE(SUBSTITUTE('連結実質赤字比率に係る赤字・黒字の構成分析'!H$38,"▲","-")),2)),NA())</f>
        <v>0</v>
      </c>
      <c r="H32" s="1080" t="e">
        <f>IF(ROUND(VALUE(SUBSTITUTE('連結実質赤字比率に係る赤字・黒字の構成分析'!I$38,"▲","-")),2)&lt;0,ABS(ROUND(VALUE(SUBSTITUTE('連結実質赤字比率に係る赤字・黒字の構成分析'!I$38,"▲","-")),2)),NA())</f>
        <v>#N/A</v>
      </c>
      <c r="I32" s="1080">
        <f>IF(ROUND(VALUE(SUBSTITUTE('連結実質赤字比率に係る赤字・黒字の構成分析'!I$38,"▲","-")),2)&gt;=0,ABS(ROUND(VALUE(SUBSTITUTE('連結実質赤字比率に係る赤字・黒字の構成分析'!I$38,"▲","-")),2)),NA())</f>
        <v>7.0000000000000007e-002</v>
      </c>
      <c r="J32" s="1080" t="e">
        <f>IF(ROUND(VALUE(SUBSTITUTE('連結実質赤字比率に係る赤字・黒字の構成分析'!J$38,"▲","-")),2)&lt;0,ABS(ROUND(VALUE(SUBSTITUTE('連結実質赤字比率に係る赤字・黒字の構成分析'!J$38,"▲","-")),2)),NA())</f>
        <v>#N/A</v>
      </c>
      <c r="K32" s="1080">
        <f>IF(ROUND(VALUE(SUBSTITUTE('連結実質赤字比率に係る赤字・黒字の構成分析'!J$38,"▲","-")),2)&gt;=0,ABS(ROUND(VALUE(SUBSTITUTE('連結実質赤字比率に係る赤字・黒字の構成分析'!J$38,"▲","-")),2)),NA())</f>
        <v>6.e-002</v>
      </c>
    </row>
    <row r="33" spans="1:16">
      <c r="A33" s="1080" t="str">
        <f>IF('連結実質赤字比率に係る赤字・黒字の構成分析'!C$37="",NA(),'連結実質赤字比率に係る赤字・黒字の構成分析'!C$37)</f>
        <v>国民健康保険特別会計</v>
      </c>
      <c r="B33" s="1080" t="e">
        <f>IF(ROUND(VALUE(SUBSTITUTE('連結実質赤字比率に係る赤字・黒字の構成分析'!F$37,"▲","-")),2)&lt;0,ABS(ROUND(VALUE(SUBSTITUTE('連結実質赤字比率に係る赤字・黒字の構成分析'!F$37,"▲","-")),2)),NA())</f>
        <v>#N/A</v>
      </c>
      <c r="C33" s="1080">
        <f>IF(ROUND(VALUE(SUBSTITUTE('連結実質赤字比率に係る赤字・黒字の構成分析'!F$37,"▲","-")),2)&gt;=0,ABS(ROUND(VALUE(SUBSTITUTE('連結実質赤字比率に係る赤字・黒字の構成分析'!F$37,"▲","-")),2)),NA())</f>
        <v>1.55</v>
      </c>
      <c r="D33" s="1080" t="e">
        <f>IF(ROUND(VALUE(SUBSTITUTE('連結実質赤字比率に係る赤字・黒字の構成分析'!G$37,"▲","-")),2)&lt;0,ABS(ROUND(VALUE(SUBSTITUTE('連結実質赤字比率に係る赤字・黒字の構成分析'!G$37,"▲","-")),2)),NA())</f>
        <v>#N/A</v>
      </c>
      <c r="E33" s="1080">
        <f>IF(ROUND(VALUE(SUBSTITUTE('連結実質赤字比率に係る赤字・黒字の構成分析'!G$37,"▲","-")),2)&gt;=0,ABS(ROUND(VALUE(SUBSTITUTE('連結実質赤字比率に係る赤字・黒字の構成分析'!G$37,"▲","-")),2)),NA())</f>
        <v>0.48</v>
      </c>
      <c r="F33" s="1080" t="e">
        <f>IF(ROUND(VALUE(SUBSTITUTE('連結実質赤字比率に係る赤字・黒字の構成分析'!H$37,"▲","-")),2)&lt;0,ABS(ROUND(VALUE(SUBSTITUTE('連結実質赤字比率に係る赤字・黒字の構成分析'!H$37,"▲","-")),2)),NA())</f>
        <v>#N/A</v>
      </c>
      <c r="G33" s="1080">
        <f>IF(ROUND(VALUE(SUBSTITUTE('連結実質赤字比率に係る赤字・黒字の構成分析'!H$37,"▲","-")),2)&gt;=0,ABS(ROUND(VALUE(SUBSTITUTE('連結実質赤字比率に係る赤字・黒字の構成分析'!H$37,"▲","-")),2)),NA())</f>
        <v>9.e-002</v>
      </c>
      <c r="H33" s="1080" t="e">
        <f>IF(ROUND(VALUE(SUBSTITUTE('連結実質赤字比率に係る赤字・黒字の構成分析'!I$37,"▲","-")),2)&lt;0,ABS(ROUND(VALUE(SUBSTITUTE('連結実質赤字比率に係る赤字・黒字の構成分析'!I$37,"▲","-")),2)),NA())</f>
        <v>#N/A</v>
      </c>
      <c r="I33" s="1080">
        <f>IF(ROUND(VALUE(SUBSTITUTE('連結実質赤字比率に係る赤字・黒字の構成分析'!I$37,"▲","-")),2)&gt;=0,ABS(ROUND(VALUE(SUBSTITUTE('連結実質赤字比率に係る赤字・黒字の構成分析'!I$37,"▲","-")),2)),NA())</f>
        <v>0.34</v>
      </c>
      <c r="J33" s="1080" t="e">
        <f>IF(ROUND(VALUE(SUBSTITUTE('連結実質赤字比率に係る赤字・黒字の構成分析'!J$37,"▲","-")),2)&lt;0,ABS(ROUND(VALUE(SUBSTITUTE('連結実質赤字比率に係る赤字・黒字の構成分析'!J$37,"▲","-")),2)),NA())</f>
        <v>#N/A</v>
      </c>
      <c r="K33" s="1080">
        <f>IF(ROUND(VALUE(SUBSTITUTE('連結実質赤字比率に係る赤字・黒字の構成分析'!J$37,"▲","-")),2)&gt;=0,ABS(ROUND(VALUE(SUBSTITUTE('連結実質赤字比率に係る赤字・黒字の構成分析'!J$37,"▲","-")),2)),NA())</f>
        <v>0.11</v>
      </c>
    </row>
    <row r="34" spans="1:16">
      <c r="A34" s="1080" t="str">
        <f>IF('連結実質赤字比率に係る赤字・黒字の構成分析'!C$36="",NA(),'連結実質赤字比率に係る赤字・黒字の構成分析'!C$36)</f>
        <v>介護保険特別会計</v>
      </c>
      <c r="B34" s="1080" t="e">
        <f>IF(ROUND(VALUE(SUBSTITUTE('連結実質赤字比率に係る赤字・黒字の構成分析'!F$36,"▲","-")),2)&lt;0,ABS(ROUND(VALUE(SUBSTITUTE('連結実質赤字比率に係る赤字・黒字の構成分析'!F$36,"▲","-")),2)),NA())</f>
        <v>#N/A</v>
      </c>
      <c r="C34" s="1080">
        <f>IF(ROUND(VALUE(SUBSTITUTE('連結実質赤字比率に係る赤字・黒字の構成分析'!F$36,"▲","-")),2)&gt;=0,ABS(ROUND(VALUE(SUBSTITUTE('連結実質赤字比率に係る赤字・黒字の構成分析'!F$36,"▲","-")),2)),NA())</f>
        <v>0.82</v>
      </c>
      <c r="D34" s="1080" t="e">
        <f>IF(ROUND(VALUE(SUBSTITUTE('連結実質赤字比率に係る赤字・黒字の構成分析'!G$36,"▲","-")),2)&lt;0,ABS(ROUND(VALUE(SUBSTITUTE('連結実質赤字比率に係る赤字・黒字の構成分析'!G$36,"▲","-")),2)),NA())</f>
        <v>#N/A</v>
      </c>
      <c r="E34" s="1080">
        <f>IF(ROUND(VALUE(SUBSTITUTE('連結実質赤字比率に係る赤字・黒字の構成分析'!G$36,"▲","-")),2)&gt;=0,ABS(ROUND(VALUE(SUBSTITUTE('連結実質赤字比率に係る赤字・黒字の構成分析'!G$36,"▲","-")),2)),NA())</f>
        <v>0.57999999999999996</v>
      </c>
      <c r="F34" s="1080" t="e">
        <f>IF(ROUND(VALUE(SUBSTITUTE('連結実質赤字比率に係る赤字・黒字の構成分析'!H$36,"▲","-")),2)&lt;0,ABS(ROUND(VALUE(SUBSTITUTE('連結実質赤字比率に係る赤字・黒字の構成分析'!H$36,"▲","-")),2)),NA())</f>
        <v>#N/A</v>
      </c>
      <c r="G34" s="1080">
        <f>IF(ROUND(VALUE(SUBSTITUTE('連結実質赤字比率に係る赤字・黒字の構成分析'!H$36,"▲","-")),2)&gt;=0,ABS(ROUND(VALUE(SUBSTITUTE('連結実質赤字比率に係る赤字・黒字の構成分析'!H$36,"▲","-")),2)),NA())</f>
        <v>0.44</v>
      </c>
      <c r="H34" s="1080" t="e">
        <f>IF(ROUND(VALUE(SUBSTITUTE('連結実質赤字比率に係る赤字・黒字の構成分析'!I$36,"▲","-")),2)&lt;0,ABS(ROUND(VALUE(SUBSTITUTE('連結実質赤字比率に係る赤字・黒字の構成分析'!I$36,"▲","-")),2)),NA())</f>
        <v>#N/A</v>
      </c>
      <c r="I34" s="1080">
        <f>IF(ROUND(VALUE(SUBSTITUTE('連結実質赤字比率に係る赤字・黒字の構成分析'!I$36,"▲","-")),2)&gt;=0,ABS(ROUND(VALUE(SUBSTITUTE('連結実質赤字比率に係る赤字・黒字の構成分析'!I$36,"▲","-")),2)),NA())</f>
        <v>0.51</v>
      </c>
      <c r="J34" s="1080" t="e">
        <f>IF(ROUND(VALUE(SUBSTITUTE('連結実質赤字比率に係る赤字・黒字の構成分析'!J$36,"▲","-")),2)&lt;0,ABS(ROUND(VALUE(SUBSTITUTE('連結実質赤字比率に係る赤字・黒字の構成分析'!J$36,"▲","-")),2)),NA())</f>
        <v>#N/A</v>
      </c>
      <c r="K34" s="1080">
        <f>IF(ROUND(VALUE(SUBSTITUTE('連結実質赤字比率に係る赤字・黒字の構成分析'!J$36,"▲","-")),2)&gt;=0,ABS(ROUND(VALUE(SUBSTITUTE('連結実質赤字比率に係る赤字・黒字の構成分析'!J$36,"▲","-")),2)),NA())</f>
        <v>0.37</v>
      </c>
    </row>
    <row r="35" spans="1:16">
      <c r="A35" s="1080" t="str">
        <f>IF('連結実質赤字比率に係る赤字・黒字の構成分析'!C$35="",NA(),'連結実質赤字比率に係る赤字・黒字の構成分析'!C$35)</f>
        <v>一般会計</v>
      </c>
      <c r="B35" s="1080" t="e">
        <f>IF(ROUND(VALUE(SUBSTITUTE('連結実質赤字比率に係る赤字・黒字の構成分析'!F$35,"▲","-")),2)&lt;0,ABS(ROUND(VALUE(SUBSTITUTE('連結実質赤字比率に係る赤字・黒字の構成分析'!F$35,"▲","-")),2)),NA())</f>
        <v>#N/A</v>
      </c>
      <c r="C35" s="1080">
        <f>IF(ROUND(VALUE(SUBSTITUTE('連結実質赤字比率に係る赤字・黒字の構成分析'!F$35,"▲","-")),2)&gt;=0,ABS(ROUND(VALUE(SUBSTITUTE('連結実質赤字比率に係る赤字・黒字の構成分析'!F$35,"▲","-")),2)),NA())</f>
        <v>2.77</v>
      </c>
      <c r="D35" s="1080" t="e">
        <f>IF(ROUND(VALUE(SUBSTITUTE('連結実質赤字比率に係る赤字・黒字の構成分析'!G$35,"▲","-")),2)&lt;0,ABS(ROUND(VALUE(SUBSTITUTE('連結実質赤字比率に係る赤字・黒字の構成分析'!G$35,"▲","-")),2)),NA())</f>
        <v>#N/A</v>
      </c>
      <c r="E35" s="1080">
        <f>IF(ROUND(VALUE(SUBSTITUTE('連結実質赤字比率に係る赤字・黒字の構成分析'!G$35,"▲","-")),2)&gt;=0,ABS(ROUND(VALUE(SUBSTITUTE('連結実質赤字比率に係る赤字・黒字の構成分析'!G$35,"▲","-")),2)),NA())</f>
        <v>3.43</v>
      </c>
      <c r="F35" s="1080" t="e">
        <f>IF(ROUND(VALUE(SUBSTITUTE('連結実質赤字比率に係る赤字・黒字の構成分析'!H$35,"▲","-")),2)&lt;0,ABS(ROUND(VALUE(SUBSTITUTE('連結実質赤字比率に係る赤字・黒字の構成分析'!H$35,"▲","-")),2)),NA())</f>
        <v>#N/A</v>
      </c>
      <c r="G35" s="1080">
        <f>IF(ROUND(VALUE(SUBSTITUTE('連結実質赤字比率に係る赤字・黒字の構成分析'!H$35,"▲","-")),2)&gt;=0,ABS(ROUND(VALUE(SUBSTITUTE('連結実質赤字比率に係る赤字・黒字の構成分析'!H$35,"▲","-")),2)),NA())</f>
        <v>3.62</v>
      </c>
      <c r="H35" s="1080" t="e">
        <f>IF(ROUND(VALUE(SUBSTITUTE('連結実質赤字比率に係る赤字・黒字の構成分析'!I$35,"▲","-")),2)&lt;0,ABS(ROUND(VALUE(SUBSTITUTE('連結実質赤字比率に係る赤字・黒字の構成分析'!I$35,"▲","-")),2)),NA())</f>
        <v>#N/A</v>
      </c>
      <c r="I35" s="1080">
        <f>IF(ROUND(VALUE(SUBSTITUTE('連結実質赤字比率に係る赤字・黒字の構成分析'!I$35,"▲","-")),2)&gt;=0,ABS(ROUND(VALUE(SUBSTITUTE('連結実質赤字比率に係る赤字・黒字の構成分析'!I$35,"▲","-")),2)),NA())</f>
        <v>4.13</v>
      </c>
      <c r="J35" s="1080" t="e">
        <f>IF(ROUND(VALUE(SUBSTITUTE('連結実質赤字比率に係る赤字・黒字の構成分析'!J$35,"▲","-")),2)&lt;0,ABS(ROUND(VALUE(SUBSTITUTE('連結実質赤字比率に係る赤字・黒字の構成分析'!J$35,"▲","-")),2)),NA())</f>
        <v>#N/A</v>
      </c>
      <c r="K35" s="1080">
        <f>IF(ROUND(VALUE(SUBSTITUTE('連結実質赤字比率に係る赤字・黒字の構成分析'!J$35,"▲","-")),2)&gt;=0,ABS(ROUND(VALUE(SUBSTITUTE('連結実質赤字比率に係る赤字・黒字の構成分析'!J$35,"▲","-")),2)),NA())</f>
        <v>5.85</v>
      </c>
    </row>
    <row r="36" spans="1:16">
      <c r="A36" s="1080" t="str">
        <f>IF('連結実質赤字比率に係る赤字・黒字の構成分析'!C$34="",NA(),'連結実質赤字比率に係る赤字・黒字の構成分析'!C$34)</f>
        <v>水道事業会計</v>
      </c>
      <c r="B36" s="1080" t="e">
        <f>IF(ROUND(VALUE(SUBSTITUTE('連結実質赤字比率に係る赤字・黒字の構成分析'!F$34,"▲","-")),2)&lt;0,ABS(ROUND(VALUE(SUBSTITUTE('連結実質赤字比率に係る赤字・黒字の構成分析'!F$34,"▲","-")),2)),NA())</f>
        <v>#N/A</v>
      </c>
      <c r="C36" s="1080">
        <f>IF(ROUND(VALUE(SUBSTITUTE('連結実質赤字比率に係る赤字・黒字の構成分析'!F$34,"▲","-")),2)&gt;=0,ABS(ROUND(VALUE(SUBSTITUTE('連結実質赤字比率に係る赤字・黒字の構成分析'!F$34,"▲","-")),2)),NA())</f>
        <v>12.45</v>
      </c>
      <c r="D36" s="1080" t="e">
        <f>IF(ROUND(VALUE(SUBSTITUTE('連結実質赤字比率に係る赤字・黒字の構成分析'!G$34,"▲","-")),2)&lt;0,ABS(ROUND(VALUE(SUBSTITUTE('連結実質赤字比率に係る赤字・黒字の構成分析'!G$34,"▲","-")),2)),NA())</f>
        <v>#N/A</v>
      </c>
      <c r="E36" s="1080">
        <f>IF(ROUND(VALUE(SUBSTITUTE('連結実質赤字比率に係る赤字・黒字の構成分析'!G$34,"▲","-")),2)&gt;=0,ABS(ROUND(VALUE(SUBSTITUTE('連結実質赤字比率に係る赤字・黒字の構成分析'!G$34,"▲","-")),2)),NA())</f>
        <v>12.18</v>
      </c>
      <c r="F36" s="1080" t="e">
        <f>IF(ROUND(VALUE(SUBSTITUTE('連結実質赤字比率に係る赤字・黒字の構成分析'!H$34,"▲","-")),2)&lt;0,ABS(ROUND(VALUE(SUBSTITUTE('連結実質赤字比率に係る赤字・黒字の構成分析'!H$34,"▲","-")),2)),NA())</f>
        <v>#N/A</v>
      </c>
      <c r="G36" s="1080">
        <f>IF(ROUND(VALUE(SUBSTITUTE('連結実質赤字比率に係る赤字・黒字の構成分析'!H$34,"▲","-")),2)&gt;=0,ABS(ROUND(VALUE(SUBSTITUTE('連結実質赤字比率に係る赤字・黒字の構成分析'!H$34,"▲","-")),2)),NA())</f>
        <v>12.19</v>
      </c>
      <c r="H36" s="1080" t="e">
        <f>IF(ROUND(VALUE(SUBSTITUTE('連結実質赤字比率に係る赤字・黒字の構成分析'!I$34,"▲","-")),2)&lt;0,ABS(ROUND(VALUE(SUBSTITUTE('連結実質赤字比率に係る赤字・黒字の構成分析'!I$34,"▲","-")),2)),NA())</f>
        <v>#N/A</v>
      </c>
      <c r="I36" s="1080">
        <f>IF(ROUND(VALUE(SUBSTITUTE('連結実質赤字比率に係る赤字・黒字の構成分析'!I$34,"▲","-")),2)&gt;=0,ABS(ROUND(VALUE(SUBSTITUTE('連結実質赤字比率に係る赤字・黒字の構成分析'!I$34,"▲","-")),2)),NA())</f>
        <v>11.77</v>
      </c>
      <c r="J36" s="1080" t="e">
        <f>IF(ROUND(VALUE(SUBSTITUTE('連結実質赤字比率に係る赤字・黒字の構成分析'!J$34,"▲","-")),2)&lt;0,ABS(ROUND(VALUE(SUBSTITUTE('連結実質赤字比率に係る赤字・黒字の構成分析'!J$34,"▲","-")),2)),NA())</f>
        <v>#N/A</v>
      </c>
      <c r="K36" s="1080">
        <f>IF(ROUND(VALUE(SUBSTITUTE('連結実質赤字比率に係る赤字・黒字の構成分析'!J$34,"▲","-")),2)&gt;=0,ABS(ROUND(VALUE(SUBSTITUTE('連結実質赤字比率に係る赤字・黒字の構成分析'!J$34,"▲","-")),2)),NA())</f>
        <v>11.26</v>
      </c>
    </row>
    <row r="39" spans="1:16">
      <c r="A39" s="1078" t="s">
        <v>15</v>
      </c>
    </row>
    <row r="40" spans="1:16">
      <c r="A40" s="1081"/>
      <c r="B40" s="1081" t="str">
        <f>'実質公債費比率（分子）の構造'!K$44</f>
        <v>H29</v>
      </c>
      <c r="C40" s="1081"/>
      <c r="D40" s="1081"/>
      <c r="E40" s="1081" t="str">
        <f>'実質公債費比率（分子）の構造'!L$44</f>
        <v>H30</v>
      </c>
      <c r="F40" s="1081"/>
      <c r="G40" s="1081"/>
      <c r="H40" s="1081" t="str">
        <f>'実質公債費比率（分子）の構造'!M$44</f>
        <v>R01</v>
      </c>
      <c r="I40" s="1081"/>
      <c r="J40" s="1081"/>
      <c r="K40" s="1081" t="str">
        <f>'実質公債費比率（分子）の構造'!N$44</f>
        <v>R02</v>
      </c>
      <c r="L40" s="1081"/>
      <c r="M40" s="1081"/>
      <c r="N40" s="1081" t="str">
        <f>'実質公債費比率（分子）の構造'!O$44</f>
        <v>R03</v>
      </c>
      <c r="O40" s="1081"/>
      <c r="P40" s="1081"/>
    </row>
    <row r="41" spans="1:16">
      <c r="A41" s="1081"/>
      <c r="B41" s="1081" t="s">
        <v>124</v>
      </c>
      <c r="C41" s="1081"/>
      <c r="D41" s="1081" t="s">
        <v>126</v>
      </c>
      <c r="E41" s="1081" t="s">
        <v>124</v>
      </c>
      <c r="F41" s="1081"/>
      <c r="G41" s="1081" t="s">
        <v>126</v>
      </c>
      <c r="H41" s="1081" t="s">
        <v>124</v>
      </c>
      <c r="I41" s="1081"/>
      <c r="J41" s="1081" t="s">
        <v>126</v>
      </c>
      <c r="K41" s="1081" t="s">
        <v>124</v>
      </c>
      <c r="L41" s="1081"/>
      <c r="M41" s="1081" t="s">
        <v>126</v>
      </c>
      <c r="N41" s="1081" t="s">
        <v>124</v>
      </c>
      <c r="O41" s="1081"/>
      <c r="P41" s="1081" t="s">
        <v>126</v>
      </c>
    </row>
    <row r="42" spans="1:16">
      <c r="A42" s="1081" t="s">
        <v>127</v>
      </c>
      <c r="B42" s="1081"/>
      <c r="C42" s="1081"/>
      <c r="D42" s="1081">
        <f>'実質公債費比率（分子）の構造'!K$52</f>
        <v>1090</v>
      </c>
      <c r="E42" s="1081"/>
      <c r="F42" s="1081"/>
      <c r="G42" s="1081">
        <f>'実質公債費比率（分子）の構造'!L$52</f>
        <v>1097</v>
      </c>
      <c r="H42" s="1081"/>
      <c r="I42" s="1081"/>
      <c r="J42" s="1081">
        <f>'実質公債費比率（分子）の構造'!M$52</f>
        <v>1132</v>
      </c>
      <c r="K42" s="1081"/>
      <c r="L42" s="1081"/>
      <c r="M42" s="1081">
        <f>'実質公債費比率（分子）の構造'!N$52</f>
        <v>1100</v>
      </c>
      <c r="N42" s="1081"/>
      <c r="O42" s="1081"/>
      <c r="P42" s="1081">
        <f>'実質公債費比率（分子）の構造'!O$52</f>
        <v>1085</v>
      </c>
    </row>
    <row r="43" spans="1:16">
      <c r="A43" s="1081" t="s">
        <v>47</v>
      </c>
      <c r="B43" s="1081">
        <f>'実質公債費比率（分子）の構造'!K$51</f>
        <v>0</v>
      </c>
      <c r="C43" s="1081"/>
      <c r="D43" s="1081"/>
      <c r="E43" s="1081">
        <f>'実質公債費比率（分子）の構造'!L$51</f>
        <v>0</v>
      </c>
      <c r="F43" s="1081"/>
      <c r="G43" s="1081"/>
      <c r="H43" s="1081">
        <f>'実質公債費比率（分子）の構造'!M$51</f>
        <v>0</v>
      </c>
      <c r="I43" s="1081"/>
      <c r="J43" s="1081"/>
      <c r="K43" s="1081">
        <f>'実質公債費比率（分子）の構造'!N$51</f>
        <v>0</v>
      </c>
      <c r="L43" s="1081"/>
      <c r="M43" s="1081"/>
      <c r="N43" s="1081" t="str">
        <f>'実質公債費比率（分子）の構造'!O$51</f>
        <v>-</v>
      </c>
      <c r="O43" s="1081"/>
      <c r="P43" s="1081"/>
    </row>
    <row r="44" spans="1:16">
      <c r="A44" s="1081" t="s">
        <v>44</v>
      </c>
      <c r="B44" s="1081" t="str">
        <f>'実質公債費比率（分子）の構造'!K$50</f>
        <v>-</v>
      </c>
      <c r="C44" s="1081"/>
      <c r="D44" s="1081"/>
      <c r="E44" s="1081" t="str">
        <f>'実質公債費比率（分子）の構造'!L$50</f>
        <v>-</v>
      </c>
      <c r="F44" s="1081"/>
      <c r="G44" s="1081"/>
      <c r="H44" s="1081" t="str">
        <f>'実質公債費比率（分子）の構造'!M$50</f>
        <v>-</v>
      </c>
      <c r="I44" s="1081"/>
      <c r="J44" s="1081"/>
      <c r="K44" s="1081" t="str">
        <f>'実質公債費比率（分子）の構造'!N$50</f>
        <v>-</v>
      </c>
      <c r="L44" s="1081"/>
      <c r="M44" s="1081"/>
      <c r="N44" s="1081" t="str">
        <f>'実質公債費比率（分子）の構造'!O$50</f>
        <v>-</v>
      </c>
      <c r="O44" s="1081"/>
      <c r="P44" s="1081"/>
    </row>
    <row r="45" spans="1:16">
      <c r="A45" s="1081" t="s">
        <v>2</v>
      </c>
      <c r="B45" s="1081">
        <f>'実質公債費比率（分子）の構造'!K$49</f>
        <v>174</v>
      </c>
      <c r="C45" s="1081"/>
      <c r="D45" s="1081"/>
      <c r="E45" s="1081">
        <f>'実質公債費比率（分子）の構造'!L$49</f>
        <v>174</v>
      </c>
      <c r="F45" s="1081"/>
      <c r="G45" s="1081"/>
      <c r="H45" s="1081">
        <f>'実質公債費比率（分子）の構造'!M$49</f>
        <v>173</v>
      </c>
      <c r="I45" s="1081"/>
      <c r="J45" s="1081"/>
      <c r="K45" s="1081">
        <f>'実質公債費比率（分子）の構造'!N$49</f>
        <v>113</v>
      </c>
      <c r="L45" s="1081"/>
      <c r="M45" s="1081"/>
      <c r="N45" s="1081" t="str">
        <f>'実質公債費比率（分子）の構造'!O$49</f>
        <v>-</v>
      </c>
      <c r="O45" s="1081"/>
      <c r="P45" s="1081"/>
    </row>
    <row r="46" spans="1:16">
      <c r="A46" s="1081" t="s">
        <v>39</v>
      </c>
      <c r="B46" s="1081">
        <f>'実質公債費比率（分子）の構造'!K$48</f>
        <v>307</v>
      </c>
      <c r="C46" s="1081"/>
      <c r="D46" s="1081"/>
      <c r="E46" s="1081">
        <f>'実質公債費比率（分子）の構造'!L$48</f>
        <v>339</v>
      </c>
      <c r="F46" s="1081"/>
      <c r="G46" s="1081"/>
      <c r="H46" s="1081">
        <f>'実質公債費比率（分子）の構造'!M$48</f>
        <v>367</v>
      </c>
      <c r="I46" s="1081"/>
      <c r="J46" s="1081"/>
      <c r="K46" s="1081">
        <f>'実質公債費比率（分子）の構造'!N$48</f>
        <v>392</v>
      </c>
      <c r="L46" s="1081"/>
      <c r="M46" s="1081"/>
      <c r="N46" s="1081">
        <f>'実質公債費比率（分子）の構造'!O$48</f>
        <v>400</v>
      </c>
      <c r="O46" s="1081"/>
      <c r="P46" s="1081"/>
    </row>
    <row r="47" spans="1:16">
      <c r="A47" s="1081" t="s">
        <v>36</v>
      </c>
      <c r="B47" s="1081" t="str">
        <f>'実質公債費比率（分子）の構造'!K$47</f>
        <v>-</v>
      </c>
      <c r="C47" s="1081"/>
      <c r="D47" s="1081"/>
      <c r="E47" s="1081" t="str">
        <f>'実質公債費比率（分子）の構造'!L$47</f>
        <v>-</v>
      </c>
      <c r="F47" s="1081"/>
      <c r="G47" s="1081"/>
      <c r="H47" s="1081" t="str">
        <f>'実質公債費比率（分子）の構造'!M$47</f>
        <v>-</v>
      </c>
      <c r="I47" s="1081"/>
      <c r="J47" s="1081"/>
      <c r="K47" s="1081" t="str">
        <f>'実質公債費比率（分子）の構造'!N$47</f>
        <v>-</v>
      </c>
      <c r="L47" s="1081"/>
      <c r="M47" s="1081"/>
      <c r="N47" s="1081" t="str">
        <f>'実質公債費比率（分子）の構造'!O$47</f>
        <v>-</v>
      </c>
      <c r="O47" s="1081"/>
      <c r="P47" s="1081"/>
    </row>
    <row r="48" spans="1:16">
      <c r="A48" s="1081" t="s">
        <v>34</v>
      </c>
      <c r="B48" s="1081" t="str">
        <f>'実質公債費比率（分子）の構造'!K$46</f>
        <v>-</v>
      </c>
      <c r="C48" s="1081"/>
      <c r="D48" s="1081"/>
      <c r="E48" s="1081" t="str">
        <f>'実質公債費比率（分子）の構造'!L$46</f>
        <v>-</v>
      </c>
      <c r="F48" s="1081"/>
      <c r="G48" s="1081"/>
      <c r="H48" s="1081" t="str">
        <f>'実質公債費比率（分子）の構造'!M$46</f>
        <v>-</v>
      </c>
      <c r="I48" s="1081"/>
      <c r="J48" s="1081"/>
      <c r="K48" s="1081" t="str">
        <f>'実質公債費比率（分子）の構造'!N$46</f>
        <v>-</v>
      </c>
      <c r="L48" s="1081"/>
      <c r="M48" s="1081"/>
      <c r="N48" s="1081" t="str">
        <f>'実質公債費比率（分子）の構造'!O$46</f>
        <v>-</v>
      </c>
      <c r="O48" s="1081"/>
      <c r="P48" s="1081"/>
    </row>
    <row r="49" spans="1:16">
      <c r="A49" s="1081" t="s">
        <v>26</v>
      </c>
      <c r="B49" s="1081">
        <f>'実質公債費比率（分子）の構造'!K$45</f>
        <v>1116</v>
      </c>
      <c r="C49" s="1081"/>
      <c r="D49" s="1081"/>
      <c r="E49" s="1081">
        <f>'実質公債費比率（分子）の構造'!L$45</f>
        <v>1066</v>
      </c>
      <c r="F49" s="1081"/>
      <c r="G49" s="1081"/>
      <c r="H49" s="1081">
        <f>'実質公債費比率（分子）の構造'!M$45</f>
        <v>1117</v>
      </c>
      <c r="I49" s="1081"/>
      <c r="J49" s="1081"/>
      <c r="K49" s="1081">
        <f>'実質公債費比率（分子）の構造'!N$45</f>
        <v>1124</v>
      </c>
      <c r="L49" s="1081"/>
      <c r="M49" s="1081"/>
      <c r="N49" s="1081">
        <f>'実質公債費比率（分子）の構造'!O$45</f>
        <v>1184</v>
      </c>
      <c r="O49" s="1081"/>
      <c r="P49" s="1081"/>
    </row>
    <row r="50" spans="1:16">
      <c r="A50" s="1081" t="s">
        <v>60</v>
      </c>
      <c r="B50" s="1081" t="e">
        <f>NA()</f>
        <v>#N/A</v>
      </c>
      <c r="C50" s="1081">
        <f>IF(ISNUMBER('実質公債費比率（分子）の構造'!K$53),'実質公債費比率（分子）の構造'!K$53,NA())</f>
        <v>507</v>
      </c>
      <c r="D50" s="1081" t="e">
        <f>NA()</f>
        <v>#N/A</v>
      </c>
      <c r="E50" s="1081" t="e">
        <f>NA()</f>
        <v>#N/A</v>
      </c>
      <c r="F50" s="1081">
        <f>IF(ISNUMBER('実質公債費比率（分子）の構造'!L$53),'実質公債費比率（分子）の構造'!L$53,NA())</f>
        <v>482</v>
      </c>
      <c r="G50" s="1081" t="e">
        <f>NA()</f>
        <v>#N/A</v>
      </c>
      <c r="H50" s="1081" t="e">
        <f>NA()</f>
        <v>#N/A</v>
      </c>
      <c r="I50" s="1081">
        <f>IF(ISNUMBER('実質公債費比率（分子）の構造'!M$53),'実質公債費比率（分子）の構造'!M$53,NA())</f>
        <v>525</v>
      </c>
      <c r="J50" s="1081" t="e">
        <f>NA()</f>
        <v>#N/A</v>
      </c>
      <c r="K50" s="1081" t="e">
        <f>NA()</f>
        <v>#N/A</v>
      </c>
      <c r="L50" s="1081">
        <f>IF(ISNUMBER('実質公債費比率（分子）の構造'!N$53),'実質公債費比率（分子）の構造'!N$53,NA())</f>
        <v>529</v>
      </c>
      <c r="M50" s="1081" t="e">
        <f>NA()</f>
        <v>#N/A</v>
      </c>
      <c r="N50" s="1081" t="e">
        <f>NA()</f>
        <v>#N/A</v>
      </c>
      <c r="O50" s="1081">
        <f>IF(ISNUMBER('実質公債費比率（分子）の構造'!O$53),'実質公債費比率（分子）の構造'!O$53,NA())</f>
        <v>499</v>
      </c>
      <c r="P50" s="1081" t="e">
        <f>NA()</f>
        <v>#N/A</v>
      </c>
    </row>
    <row r="53" spans="1:16">
      <c r="A53" s="1078" t="s">
        <v>63</v>
      </c>
    </row>
    <row r="54" spans="1:16">
      <c r="A54" s="1080"/>
      <c r="B54" s="1080" t="str">
        <f>'将来負担比率（分子）の構造'!I$40</f>
        <v>H29</v>
      </c>
      <c r="C54" s="1080"/>
      <c r="D54" s="1080"/>
      <c r="E54" s="1080" t="str">
        <f>'将来負担比率（分子）の構造'!J$40</f>
        <v>H30</v>
      </c>
      <c r="F54" s="1080"/>
      <c r="G54" s="1080"/>
      <c r="H54" s="1080" t="str">
        <f>'将来負担比率（分子）の構造'!K$40</f>
        <v>R01</v>
      </c>
      <c r="I54" s="1080"/>
      <c r="J54" s="1080"/>
      <c r="K54" s="1080" t="str">
        <f>'将来負担比率（分子）の構造'!L$40</f>
        <v>R02</v>
      </c>
      <c r="L54" s="1080"/>
      <c r="M54" s="1080"/>
      <c r="N54" s="1080" t="str">
        <f>'将来負担比率（分子）の構造'!M$40</f>
        <v>R03</v>
      </c>
      <c r="O54" s="1080"/>
      <c r="P54" s="1080"/>
    </row>
    <row r="55" spans="1:16">
      <c r="A55" s="1080"/>
      <c r="B55" s="1080" t="s">
        <v>129</v>
      </c>
      <c r="C55" s="1080"/>
      <c r="D55" s="1080" t="s">
        <v>132</v>
      </c>
      <c r="E55" s="1080" t="s">
        <v>129</v>
      </c>
      <c r="F55" s="1080"/>
      <c r="G55" s="1080" t="s">
        <v>132</v>
      </c>
      <c r="H55" s="1080" t="s">
        <v>129</v>
      </c>
      <c r="I55" s="1080"/>
      <c r="J55" s="1080" t="s">
        <v>132</v>
      </c>
      <c r="K55" s="1080" t="s">
        <v>129</v>
      </c>
      <c r="L55" s="1080"/>
      <c r="M55" s="1080" t="s">
        <v>132</v>
      </c>
      <c r="N55" s="1080" t="s">
        <v>129</v>
      </c>
      <c r="O55" s="1080"/>
      <c r="P55" s="1080" t="s">
        <v>132</v>
      </c>
    </row>
    <row r="56" spans="1:16">
      <c r="A56" s="1080" t="s">
        <v>52</v>
      </c>
      <c r="B56" s="1080"/>
      <c r="C56" s="1080"/>
      <c r="D56" s="1080">
        <f>'将来負担比率（分子）の構造'!I$52</f>
        <v>11481</v>
      </c>
      <c r="E56" s="1080"/>
      <c r="F56" s="1080"/>
      <c r="G56" s="1080">
        <f>'将来負担比率（分子）の構造'!J$52</f>
        <v>11489</v>
      </c>
      <c r="H56" s="1080"/>
      <c r="I56" s="1080"/>
      <c r="J56" s="1080">
        <f>'将来負担比率（分子）の構造'!K$52</f>
        <v>11294</v>
      </c>
      <c r="K56" s="1080"/>
      <c r="L56" s="1080"/>
      <c r="M56" s="1080">
        <f>'将来負担比率（分子）の構造'!L$52</f>
        <v>11126</v>
      </c>
      <c r="N56" s="1080"/>
      <c r="O56" s="1080"/>
      <c r="P56" s="1080">
        <f>'将来負担比率（分子）の構造'!M$52</f>
        <v>10969</v>
      </c>
    </row>
    <row r="57" spans="1:16">
      <c r="A57" s="1080" t="s">
        <v>103</v>
      </c>
      <c r="B57" s="1080"/>
      <c r="C57" s="1080"/>
      <c r="D57" s="1080">
        <f>'将来負担比率（分子）の構造'!I$51</f>
        <v>1584</v>
      </c>
      <c r="E57" s="1080"/>
      <c r="F57" s="1080"/>
      <c r="G57" s="1080">
        <f>'将来負担比率（分子）の構造'!J$51</f>
        <v>1575</v>
      </c>
      <c r="H57" s="1080"/>
      <c r="I57" s="1080"/>
      <c r="J57" s="1080">
        <f>'将来負担比率（分子）の構造'!K$51</f>
        <v>1534</v>
      </c>
      <c r="K57" s="1080"/>
      <c r="L57" s="1080"/>
      <c r="M57" s="1080">
        <f>'将来負担比率（分子）の構造'!L$51</f>
        <v>1472</v>
      </c>
      <c r="N57" s="1080"/>
      <c r="O57" s="1080"/>
      <c r="P57" s="1080">
        <f>'将来負担比率（分子）の構造'!M$51</f>
        <v>1359</v>
      </c>
    </row>
    <row r="58" spans="1:16">
      <c r="A58" s="1080" t="s">
        <v>101</v>
      </c>
      <c r="B58" s="1080"/>
      <c r="C58" s="1080"/>
      <c r="D58" s="1080">
        <f>'将来負担比率（分子）の構造'!I$50</f>
        <v>1706</v>
      </c>
      <c r="E58" s="1080"/>
      <c r="F58" s="1080"/>
      <c r="G58" s="1080">
        <f>'将来負担比率（分子）の構造'!J$50</f>
        <v>1851</v>
      </c>
      <c r="H58" s="1080"/>
      <c r="I58" s="1080"/>
      <c r="J58" s="1080">
        <f>'将来負担比率（分子）の構造'!K$50</f>
        <v>2249</v>
      </c>
      <c r="K58" s="1080"/>
      <c r="L58" s="1080"/>
      <c r="M58" s="1080">
        <f>'将来負担比率（分子）の構造'!L$50</f>
        <v>2483</v>
      </c>
      <c r="N58" s="1080"/>
      <c r="O58" s="1080"/>
      <c r="P58" s="1080">
        <f>'将来負担比率（分子）の構造'!M$50</f>
        <v>3667</v>
      </c>
    </row>
    <row r="59" spans="1:16">
      <c r="A59" s="1080" t="s">
        <v>98</v>
      </c>
      <c r="B59" s="1080" t="str">
        <f>'将来負担比率（分子）の構造'!I$49</f>
        <v>-</v>
      </c>
      <c r="C59" s="1080"/>
      <c r="D59" s="1080"/>
      <c r="E59" s="1080" t="str">
        <f>'将来負担比率（分子）の構造'!J$49</f>
        <v>-</v>
      </c>
      <c r="F59" s="1080"/>
      <c r="G59" s="1080"/>
      <c r="H59" s="1080" t="str">
        <f>'将来負担比率（分子）の構造'!K$49</f>
        <v>-</v>
      </c>
      <c r="I59" s="1080"/>
      <c r="J59" s="1080"/>
      <c r="K59" s="1080" t="str">
        <f>'将来負担比率（分子）の構造'!L$49</f>
        <v>-</v>
      </c>
      <c r="L59" s="1080"/>
      <c r="M59" s="1080"/>
      <c r="N59" s="1080" t="str">
        <f>'将来負担比率（分子）の構造'!M$49</f>
        <v>-</v>
      </c>
      <c r="O59" s="1080"/>
      <c r="P59" s="1080"/>
    </row>
    <row r="60" spans="1:16">
      <c r="A60" s="1080" t="s">
        <v>94</v>
      </c>
      <c r="B60" s="1080" t="str">
        <f>'将来負担比率（分子）の構造'!I$48</f>
        <v>-</v>
      </c>
      <c r="C60" s="1080"/>
      <c r="D60" s="1080"/>
      <c r="E60" s="1080" t="str">
        <f>'将来負担比率（分子）の構造'!J$48</f>
        <v>-</v>
      </c>
      <c r="F60" s="1080"/>
      <c r="G60" s="1080"/>
      <c r="H60" s="1080" t="str">
        <f>'将来負担比率（分子）の構造'!K$48</f>
        <v>-</v>
      </c>
      <c r="I60" s="1080"/>
      <c r="J60" s="1080"/>
      <c r="K60" s="1080" t="str">
        <f>'将来負担比率（分子）の構造'!L$48</f>
        <v>-</v>
      </c>
      <c r="L60" s="1080"/>
      <c r="M60" s="1080"/>
      <c r="N60" s="1080" t="str">
        <f>'将来負担比率（分子）の構造'!M$48</f>
        <v>-</v>
      </c>
      <c r="O60" s="1080"/>
      <c r="P60" s="1080"/>
    </row>
    <row r="61" spans="1:16">
      <c r="A61" s="1080" t="s">
        <v>84</v>
      </c>
      <c r="B61" s="1080" t="str">
        <f>'将来負担比率（分子）の構造'!I$46</f>
        <v>-</v>
      </c>
      <c r="C61" s="1080"/>
      <c r="D61" s="1080"/>
      <c r="E61" s="1080" t="str">
        <f>'将来負担比率（分子）の構造'!J$46</f>
        <v>-</v>
      </c>
      <c r="F61" s="1080"/>
      <c r="G61" s="1080"/>
      <c r="H61" s="1080" t="str">
        <f>'将来負担比率（分子）の構造'!K$46</f>
        <v>-</v>
      </c>
      <c r="I61" s="1080"/>
      <c r="J61" s="1080"/>
      <c r="K61" s="1080" t="str">
        <f>'将来負担比率（分子）の構造'!L$46</f>
        <v>-</v>
      </c>
      <c r="L61" s="1080"/>
      <c r="M61" s="1080"/>
      <c r="N61" s="1080" t="str">
        <f>'将来負担比率（分子）の構造'!M$46</f>
        <v>-</v>
      </c>
      <c r="O61" s="1080"/>
      <c r="P61" s="1080"/>
    </row>
    <row r="62" spans="1:16">
      <c r="A62" s="1080" t="s">
        <v>85</v>
      </c>
      <c r="B62" s="1080">
        <f>'将来負担比率（分子）の構造'!I$45</f>
        <v>2806</v>
      </c>
      <c r="C62" s="1080"/>
      <c r="D62" s="1080"/>
      <c r="E62" s="1080">
        <f>'将来負担比率（分子）の構造'!J$45</f>
        <v>2684</v>
      </c>
      <c r="F62" s="1080"/>
      <c r="G62" s="1080"/>
      <c r="H62" s="1080">
        <f>'将来負担比率（分子）の構造'!K$45</f>
        <v>2629</v>
      </c>
      <c r="I62" s="1080"/>
      <c r="J62" s="1080"/>
      <c r="K62" s="1080">
        <f>'将来負担比率（分子）の構造'!L$45</f>
        <v>2591</v>
      </c>
      <c r="L62" s="1080"/>
      <c r="M62" s="1080"/>
      <c r="N62" s="1080">
        <f>'将来負担比率（分子）の構造'!M$45</f>
        <v>2518</v>
      </c>
      <c r="O62" s="1080"/>
      <c r="P62" s="1080"/>
    </row>
    <row r="63" spans="1:16">
      <c r="A63" s="1080" t="s">
        <v>83</v>
      </c>
      <c r="B63" s="1080">
        <f>'将来負担比率（分子）の構造'!I$44</f>
        <v>447</v>
      </c>
      <c r="C63" s="1080"/>
      <c r="D63" s="1080"/>
      <c r="E63" s="1080">
        <f>'将来負担比率（分子）の構造'!J$44</f>
        <v>280</v>
      </c>
      <c r="F63" s="1080"/>
      <c r="G63" s="1080"/>
      <c r="H63" s="1080">
        <f>'将来負担比率（分子）の構造'!K$44</f>
        <v>111</v>
      </c>
      <c r="I63" s="1080"/>
      <c r="J63" s="1080"/>
      <c r="K63" s="1080" t="str">
        <f>'将来負担比率（分子）の構造'!L$44</f>
        <v>-</v>
      </c>
      <c r="L63" s="1080"/>
      <c r="M63" s="1080"/>
      <c r="N63" s="1080" t="str">
        <f>'将来負担比率（分子）の構造'!M$44</f>
        <v>-</v>
      </c>
      <c r="O63" s="1080"/>
      <c r="P63" s="1080"/>
    </row>
    <row r="64" spans="1:16">
      <c r="A64" s="1080" t="s">
        <v>80</v>
      </c>
      <c r="B64" s="1080">
        <f>'将来負担比率（分子）の構造'!I$43</f>
        <v>4296</v>
      </c>
      <c r="C64" s="1080"/>
      <c r="D64" s="1080"/>
      <c r="E64" s="1080">
        <f>'将来負担比率（分子）の構造'!J$43</f>
        <v>4459</v>
      </c>
      <c r="F64" s="1080"/>
      <c r="G64" s="1080"/>
      <c r="H64" s="1080">
        <f>'将来負担比率（分子）の構造'!K$43</f>
        <v>4571</v>
      </c>
      <c r="I64" s="1080"/>
      <c r="J64" s="1080"/>
      <c r="K64" s="1080">
        <f>'将来負担比率（分子）の構造'!L$43</f>
        <v>4789</v>
      </c>
      <c r="L64" s="1080"/>
      <c r="M64" s="1080"/>
      <c r="N64" s="1080">
        <f>'将来負担比率（分子）の構造'!M$43</f>
        <v>4647</v>
      </c>
      <c r="O64" s="1080"/>
      <c r="P64" s="1080"/>
    </row>
    <row r="65" spans="1:16">
      <c r="A65" s="1080" t="s">
        <v>78</v>
      </c>
      <c r="B65" s="1080" t="str">
        <f>'将来負担比率（分子）の構造'!I$42</f>
        <v>-</v>
      </c>
      <c r="C65" s="1080"/>
      <c r="D65" s="1080"/>
      <c r="E65" s="1080" t="str">
        <f>'将来負担比率（分子）の構造'!J$42</f>
        <v>-</v>
      </c>
      <c r="F65" s="1080"/>
      <c r="G65" s="1080"/>
      <c r="H65" s="1080" t="str">
        <f>'将来負担比率（分子）の構造'!K$42</f>
        <v>-</v>
      </c>
      <c r="I65" s="1080"/>
      <c r="J65" s="1080"/>
      <c r="K65" s="1080" t="str">
        <f>'将来負担比率（分子）の構造'!L$42</f>
        <v>-</v>
      </c>
      <c r="L65" s="1080"/>
      <c r="M65" s="1080"/>
      <c r="N65" s="1080" t="str">
        <f>'将来負担比率（分子）の構造'!M$42</f>
        <v>-</v>
      </c>
      <c r="O65" s="1080"/>
      <c r="P65" s="1080"/>
    </row>
    <row r="66" spans="1:16">
      <c r="A66" s="1080" t="s">
        <v>72</v>
      </c>
      <c r="B66" s="1080">
        <f>'将来負担比率（分子）の構造'!I$41</f>
        <v>12431</v>
      </c>
      <c r="C66" s="1080"/>
      <c r="D66" s="1080"/>
      <c r="E66" s="1080">
        <f>'将来負担比率（分子）の構造'!J$41</f>
        <v>12567</v>
      </c>
      <c r="F66" s="1080"/>
      <c r="G66" s="1080"/>
      <c r="H66" s="1080">
        <f>'将来負担比率（分子）の構造'!K$41</f>
        <v>12493</v>
      </c>
      <c r="I66" s="1080"/>
      <c r="J66" s="1080"/>
      <c r="K66" s="1080">
        <f>'将来負担比率（分子）の構造'!L$41</f>
        <v>12588</v>
      </c>
      <c r="L66" s="1080"/>
      <c r="M66" s="1080"/>
      <c r="N66" s="1080">
        <f>'将来負担比率（分子）の構造'!M$41</f>
        <v>12553</v>
      </c>
      <c r="O66" s="1080"/>
      <c r="P66" s="1080"/>
    </row>
    <row r="67" spans="1:16">
      <c r="A67" s="1080" t="s">
        <v>107</v>
      </c>
      <c r="B67" s="1080" t="e">
        <f>NA()</f>
        <v>#N/A</v>
      </c>
      <c r="C67" s="1080">
        <f>IF(ISNUMBER('将来負担比率（分子）の構造'!I$53),IF('将来負担比率（分子）の構造'!I$53&lt;0,0,'将来負担比率（分子）の構造'!I$53),NA())</f>
        <v>5209</v>
      </c>
      <c r="D67" s="1080" t="e">
        <f>NA()</f>
        <v>#N/A</v>
      </c>
      <c r="E67" s="1080" t="e">
        <f>NA()</f>
        <v>#N/A</v>
      </c>
      <c r="F67" s="1080">
        <f>IF(ISNUMBER('将来負担比率（分子）の構造'!J$53),IF('将来負担比率（分子）の構造'!J$53&lt;0,0,'将来負担比率（分子）の構造'!J$53),NA())</f>
        <v>5074</v>
      </c>
      <c r="G67" s="1080" t="e">
        <f>NA()</f>
        <v>#N/A</v>
      </c>
      <c r="H67" s="1080" t="e">
        <f>NA()</f>
        <v>#N/A</v>
      </c>
      <c r="I67" s="1080">
        <f>IF(ISNUMBER('将来負担比率（分子）の構造'!K$53),IF('将来負担比率（分子）の構造'!K$53&lt;0,0,'将来負担比率（分子）の構造'!K$53),NA())</f>
        <v>4727</v>
      </c>
      <c r="J67" s="1080" t="e">
        <f>NA()</f>
        <v>#N/A</v>
      </c>
      <c r="K67" s="1080" t="e">
        <f>NA()</f>
        <v>#N/A</v>
      </c>
      <c r="L67" s="1080">
        <f>IF(ISNUMBER('将来負担比率（分子）の構造'!L$53),IF('将来負担比率（分子）の構造'!L$53&lt;0,0,'将来負担比率（分子）の構造'!L$53),NA())</f>
        <v>4887</v>
      </c>
      <c r="M67" s="1080" t="e">
        <f>NA()</f>
        <v>#N/A</v>
      </c>
      <c r="N67" s="1080" t="e">
        <f>NA()</f>
        <v>#N/A</v>
      </c>
      <c r="O67" s="1080">
        <f>IF(ISNUMBER('将来負担比率（分子）の構造'!M$53),IF('将来負担比率（分子）の構造'!M$53&lt;0,0,'将来負担比率（分子）の構造'!M$53),NA())</f>
        <v>3723</v>
      </c>
      <c r="P67" s="1080" t="e">
        <f>NA()</f>
        <v>#N/A</v>
      </c>
    </row>
    <row r="70" spans="1:16">
      <c r="A70" s="1083" t="s">
        <v>133</v>
      </c>
      <c r="B70" s="1083"/>
      <c r="C70" s="1083"/>
      <c r="D70" s="1083"/>
      <c r="E70" s="1083"/>
      <c r="F70" s="1083"/>
    </row>
    <row r="71" spans="1:16">
      <c r="A71" s="1082"/>
      <c r="B71" s="1082" t="str">
        <f>基金残高に係る経年分析!F54</f>
        <v>R01</v>
      </c>
      <c r="C71" s="1082" t="str">
        <f>基金残高に係る経年分析!G54</f>
        <v>R02</v>
      </c>
      <c r="D71" s="1082" t="str">
        <f>基金残高に係る経年分析!H54</f>
        <v>R03</v>
      </c>
    </row>
    <row r="72" spans="1:16">
      <c r="A72" s="1082" t="s">
        <v>134</v>
      </c>
      <c r="B72" s="1084">
        <f>基金残高に係る経年分析!F55</f>
        <v>1422</v>
      </c>
      <c r="C72" s="1084">
        <f>基金残高に係る経年分析!G55</f>
        <v>1620</v>
      </c>
      <c r="D72" s="1084">
        <f>基金残高に係る経年分析!H55</f>
        <v>1767</v>
      </c>
    </row>
    <row r="73" spans="1:16">
      <c r="A73" s="1082" t="s">
        <v>135</v>
      </c>
      <c r="B73" s="1084">
        <f>基金残高に係る経年分析!F56</f>
        <v>254</v>
      </c>
      <c r="C73" s="1084">
        <f>基金残高に係る経年分析!G56</f>
        <v>354</v>
      </c>
      <c r="D73" s="1084">
        <f>基金残高に係る経年分析!H56</f>
        <v>1438</v>
      </c>
    </row>
    <row r="74" spans="1:16">
      <c r="A74" s="1082" t="s">
        <v>137</v>
      </c>
      <c r="B74" s="1084">
        <f>基金残高に係る経年分析!F57</f>
        <v>440</v>
      </c>
      <c r="C74" s="1084">
        <f>基金残高に係る経年分析!G57</f>
        <v>376</v>
      </c>
      <c r="D74" s="1084">
        <f>基金残高に係る経年分析!H57</f>
        <v>412</v>
      </c>
    </row>
  </sheetData>
  <sheetProtection algorithmName="SHA-512" hashValue="P3OTXSJx2VbVVBmnjMay7QzEu/X2q3Clxt+gSyhyKO5dXwnjXaXl4ZoXLbAvZxcLc1H8iUFMpm8mDsqaznsFCA==" saltValue="suMJV6s0jrz3gXfazzwWLA=="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zoomScale="80" zoomScaleNormal="80" workbookViewId="0">
      <selection activeCell="L56" sqref="L56"/>
    </sheetView>
  </sheetViews>
  <sheetFormatPr defaultColWidth="0" defaultRowHeight="11.25" customHeight="1" zeroHeight="1"/>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257" customWidth="1"/>
    <col min="134" max="143" width="1.66406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3" t="s">
        <v>305</v>
      </c>
      <c r="DI1" s="354"/>
      <c r="DJ1" s="354"/>
      <c r="DK1" s="354"/>
      <c r="DL1" s="354"/>
      <c r="DM1" s="354"/>
      <c r="DN1" s="361"/>
      <c r="DO1" s="1"/>
      <c r="DP1" s="353" t="s">
        <v>306</v>
      </c>
      <c r="DQ1" s="354"/>
      <c r="DR1" s="354"/>
      <c r="DS1" s="354"/>
      <c r="DT1" s="354"/>
      <c r="DU1" s="354"/>
      <c r="DV1" s="354"/>
      <c r="DW1" s="354"/>
      <c r="DX1" s="354"/>
      <c r="DY1" s="354"/>
      <c r="DZ1" s="354"/>
      <c r="EA1" s="354"/>
      <c r="EB1" s="354"/>
      <c r="EC1" s="361"/>
      <c r="ED1" s="2"/>
      <c r="EE1" s="2"/>
      <c r="EF1" s="2"/>
      <c r="EG1" s="2"/>
      <c r="EH1" s="2"/>
      <c r="EI1" s="2"/>
      <c r="EJ1" s="2"/>
      <c r="EK1" s="2"/>
      <c r="EL1" s="2"/>
      <c r="EM1" s="2"/>
    </row>
    <row r="2" spans="2:143" ht="22.5" customHeight="1">
      <c r="B2" s="260" t="s">
        <v>116</v>
      </c>
      <c r="R2" s="276"/>
      <c r="S2" s="276"/>
      <c r="T2" s="276"/>
      <c r="U2" s="276"/>
      <c r="V2" s="276"/>
      <c r="W2" s="276"/>
      <c r="X2" s="276"/>
      <c r="Y2" s="276"/>
      <c r="Z2" s="276"/>
      <c r="AA2" s="276"/>
      <c r="AB2" s="276"/>
      <c r="AC2" s="276"/>
      <c r="AE2" s="296"/>
      <c r="AF2" s="296"/>
      <c r="AG2" s="296"/>
      <c r="AH2" s="296"/>
      <c r="AI2" s="296"/>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125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307</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308</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6</v>
      </c>
      <c r="C4" s="139"/>
      <c r="D4" s="139"/>
      <c r="E4" s="139"/>
      <c r="F4" s="139"/>
      <c r="G4" s="139"/>
      <c r="H4" s="139"/>
      <c r="I4" s="139"/>
      <c r="J4" s="139"/>
      <c r="K4" s="139"/>
      <c r="L4" s="139"/>
      <c r="M4" s="139"/>
      <c r="N4" s="139"/>
      <c r="O4" s="139"/>
      <c r="P4" s="139"/>
      <c r="Q4" s="144"/>
      <c r="R4" s="182" t="s">
        <v>312</v>
      </c>
      <c r="S4" s="139"/>
      <c r="T4" s="139"/>
      <c r="U4" s="139"/>
      <c r="V4" s="139"/>
      <c r="W4" s="139"/>
      <c r="X4" s="139"/>
      <c r="Y4" s="144"/>
      <c r="Z4" s="182" t="s">
        <v>314</v>
      </c>
      <c r="AA4" s="139"/>
      <c r="AB4" s="139"/>
      <c r="AC4" s="144"/>
      <c r="AD4" s="182" t="s">
        <v>235</v>
      </c>
      <c r="AE4" s="139"/>
      <c r="AF4" s="139"/>
      <c r="AG4" s="139"/>
      <c r="AH4" s="139"/>
      <c r="AI4" s="139"/>
      <c r="AJ4" s="139"/>
      <c r="AK4" s="144"/>
      <c r="AL4" s="182" t="s">
        <v>314</v>
      </c>
      <c r="AM4" s="139"/>
      <c r="AN4" s="139"/>
      <c r="AO4" s="144"/>
      <c r="AP4" s="304" t="s">
        <v>316</v>
      </c>
      <c r="AQ4" s="304"/>
      <c r="AR4" s="304"/>
      <c r="AS4" s="304"/>
      <c r="AT4" s="304"/>
      <c r="AU4" s="304"/>
      <c r="AV4" s="304"/>
      <c r="AW4" s="304"/>
      <c r="AX4" s="304"/>
      <c r="AY4" s="304"/>
      <c r="AZ4" s="304"/>
      <c r="BA4" s="304"/>
      <c r="BB4" s="304"/>
      <c r="BC4" s="304"/>
      <c r="BD4" s="304"/>
      <c r="BE4" s="304"/>
      <c r="BF4" s="304"/>
      <c r="BG4" s="304" t="s">
        <v>296</v>
      </c>
      <c r="BH4" s="304"/>
      <c r="BI4" s="304"/>
      <c r="BJ4" s="304"/>
      <c r="BK4" s="304"/>
      <c r="BL4" s="304"/>
      <c r="BM4" s="304"/>
      <c r="BN4" s="304"/>
      <c r="BO4" s="304" t="s">
        <v>314</v>
      </c>
      <c r="BP4" s="304"/>
      <c r="BQ4" s="304"/>
      <c r="BR4" s="304"/>
      <c r="BS4" s="304" t="s">
        <v>319</v>
      </c>
      <c r="BT4" s="304"/>
      <c r="BU4" s="304"/>
      <c r="BV4" s="304"/>
      <c r="BW4" s="304"/>
      <c r="BX4" s="304"/>
      <c r="BY4" s="304"/>
      <c r="BZ4" s="304"/>
      <c r="CA4" s="304"/>
      <c r="CB4" s="304"/>
      <c r="CD4" s="182" t="s">
        <v>320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258" customFormat="1" ht="11.25" customHeight="1">
      <c r="B5" s="261" t="s">
        <v>311</v>
      </c>
      <c r="C5" s="269"/>
      <c r="D5" s="269"/>
      <c r="E5" s="269"/>
      <c r="F5" s="269"/>
      <c r="G5" s="269"/>
      <c r="H5" s="269"/>
      <c r="I5" s="269"/>
      <c r="J5" s="269"/>
      <c r="K5" s="269"/>
      <c r="L5" s="269"/>
      <c r="M5" s="269"/>
      <c r="N5" s="269"/>
      <c r="O5" s="269"/>
      <c r="P5" s="269"/>
      <c r="Q5" s="272"/>
      <c r="R5" s="277">
        <v>2681339</v>
      </c>
      <c r="S5" s="280"/>
      <c r="T5" s="280"/>
      <c r="U5" s="280"/>
      <c r="V5" s="280"/>
      <c r="W5" s="280"/>
      <c r="X5" s="280"/>
      <c r="Y5" s="283"/>
      <c r="Z5" s="286">
        <v>18.600000000000001</v>
      </c>
      <c r="AA5" s="286"/>
      <c r="AB5" s="286"/>
      <c r="AC5" s="286"/>
      <c r="AD5" s="292">
        <v>2553148</v>
      </c>
      <c r="AE5" s="292"/>
      <c r="AF5" s="292"/>
      <c r="AG5" s="292"/>
      <c r="AH5" s="292"/>
      <c r="AI5" s="292"/>
      <c r="AJ5" s="292"/>
      <c r="AK5" s="292"/>
      <c r="AL5" s="297">
        <v>35</v>
      </c>
      <c r="AM5" s="299"/>
      <c r="AN5" s="299"/>
      <c r="AO5" s="301"/>
      <c r="AP5" s="261" t="s">
        <v>321</v>
      </c>
      <c r="AQ5" s="269"/>
      <c r="AR5" s="269"/>
      <c r="AS5" s="269"/>
      <c r="AT5" s="269"/>
      <c r="AU5" s="269"/>
      <c r="AV5" s="269"/>
      <c r="AW5" s="269"/>
      <c r="AX5" s="269"/>
      <c r="AY5" s="269"/>
      <c r="AZ5" s="269"/>
      <c r="BA5" s="269"/>
      <c r="BB5" s="269"/>
      <c r="BC5" s="269"/>
      <c r="BD5" s="269"/>
      <c r="BE5" s="269"/>
      <c r="BF5" s="272"/>
      <c r="BG5" s="278">
        <v>2532385</v>
      </c>
      <c r="BH5" s="281"/>
      <c r="BI5" s="281"/>
      <c r="BJ5" s="281"/>
      <c r="BK5" s="281"/>
      <c r="BL5" s="281"/>
      <c r="BM5" s="281"/>
      <c r="BN5" s="284"/>
      <c r="BO5" s="287">
        <v>94.4</v>
      </c>
      <c r="BP5" s="287"/>
      <c r="BQ5" s="287"/>
      <c r="BR5" s="287"/>
      <c r="BS5" s="293">
        <v>43573</v>
      </c>
      <c r="BT5" s="293"/>
      <c r="BU5" s="293"/>
      <c r="BV5" s="293"/>
      <c r="BW5" s="293"/>
      <c r="BX5" s="293"/>
      <c r="BY5" s="293"/>
      <c r="BZ5" s="293"/>
      <c r="CA5" s="293"/>
      <c r="CB5" s="336"/>
      <c r="CC5" s="258"/>
      <c r="CD5" s="182" t="s">
        <v>316</v>
      </c>
      <c r="CE5" s="139"/>
      <c r="CF5" s="139"/>
      <c r="CG5" s="139"/>
      <c r="CH5" s="139"/>
      <c r="CI5" s="139"/>
      <c r="CJ5" s="139"/>
      <c r="CK5" s="139"/>
      <c r="CL5" s="139"/>
      <c r="CM5" s="139"/>
      <c r="CN5" s="139"/>
      <c r="CO5" s="139"/>
      <c r="CP5" s="139"/>
      <c r="CQ5" s="144"/>
      <c r="CR5" s="182" t="s">
        <v>323</v>
      </c>
      <c r="CS5" s="139"/>
      <c r="CT5" s="139"/>
      <c r="CU5" s="139"/>
      <c r="CV5" s="139"/>
      <c r="CW5" s="139"/>
      <c r="CX5" s="139"/>
      <c r="CY5" s="144"/>
      <c r="CZ5" s="182" t="s">
        <v>314</v>
      </c>
      <c r="DA5" s="139"/>
      <c r="DB5" s="139"/>
      <c r="DC5" s="144"/>
      <c r="DD5" s="182" t="s">
        <v>325</v>
      </c>
      <c r="DE5" s="139"/>
      <c r="DF5" s="139"/>
      <c r="DG5" s="139"/>
      <c r="DH5" s="139"/>
      <c r="DI5" s="139"/>
      <c r="DJ5" s="139"/>
      <c r="DK5" s="139"/>
      <c r="DL5" s="139"/>
      <c r="DM5" s="139"/>
      <c r="DN5" s="139"/>
      <c r="DO5" s="139"/>
      <c r="DP5" s="144"/>
      <c r="DQ5" s="182" t="s">
        <v>327</v>
      </c>
      <c r="DR5" s="139"/>
      <c r="DS5" s="139"/>
      <c r="DT5" s="139"/>
      <c r="DU5" s="139"/>
      <c r="DV5" s="139"/>
      <c r="DW5" s="139"/>
      <c r="DX5" s="139"/>
      <c r="DY5" s="139"/>
      <c r="DZ5" s="139"/>
      <c r="EA5" s="139"/>
      <c r="EB5" s="139"/>
      <c r="EC5" s="144"/>
      <c r="ED5" s="258"/>
      <c r="EE5" s="258"/>
      <c r="EF5" s="258"/>
      <c r="EG5" s="258"/>
      <c r="EH5" s="258"/>
      <c r="EI5" s="258"/>
      <c r="EJ5" s="258"/>
      <c r="EK5" s="258"/>
      <c r="EL5" s="258"/>
      <c r="EM5" s="258"/>
    </row>
    <row r="6" spans="2:143" ht="11.25" customHeight="1">
      <c r="B6" s="262" t="s">
        <v>328</v>
      </c>
      <c r="C6" s="258"/>
      <c r="D6" s="258"/>
      <c r="E6" s="258"/>
      <c r="F6" s="258"/>
      <c r="G6" s="258"/>
      <c r="H6" s="258"/>
      <c r="I6" s="258"/>
      <c r="J6" s="258"/>
      <c r="K6" s="258"/>
      <c r="L6" s="258"/>
      <c r="M6" s="258"/>
      <c r="N6" s="258"/>
      <c r="O6" s="258"/>
      <c r="P6" s="258"/>
      <c r="Q6" s="273"/>
      <c r="R6" s="278">
        <v>166051</v>
      </c>
      <c r="S6" s="281"/>
      <c r="T6" s="281"/>
      <c r="U6" s="281"/>
      <c r="V6" s="281"/>
      <c r="W6" s="281"/>
      <c r="X6" s="281"/>
      <c r="Y6" s="284"/>
      <c r="Z6" s="287">
        <v>1.2</v>
      </c>
      <c r="AA6" s="287"/>
      <c r="AB6" s="287"/>
      <c r="AC6" s="287"/>
      <c r="AD6" s="293">
        <v>166051</v>
      </c>
      <c r="AE6" s="293"/>
      <c r="AF6" s="293"/>
      <c r="AG6" s="293"/>
      <c r="AH6" s="293"/>
      <c r="AI6" s="293"/>
      <c r="AJ6" s="293"/>
      <c r="AK6" s="293"/>
      <c r="AL6" s="288">
        <v>2.2999999999999998</v>
      </c>
      <c r="AM6" s="290"/>
      <c r="AN6" s="290"/>
      <c r="AO6" s="302"/>
      <c r="AP6" s="262" t="s">
        <v>115</v>
      </c>
      <c r="AQ6" s="258"/>
      <c r="AR6" s="258"/>
      <c r="AS6" s="258"/>
      <c r="AT6" s="258"/>
      <c r="AU6" s="258"/>
      <c r="AV6" s="258"/>
      <c r="AW6" s="258"/>
      <c r="AX6" s="258"/>
      <c r="AY6" s="258"/>
      <c r="AZ6" s="258"/>
      <c r="BA6" s="258"/>
      <c r="BB6" s="258"/>
      <c r="BC6" s="258"/>
      <c r="BD6" s="258"/>
      <c r="BE6" s="258"/>
      <c r="BF6" s="273"/>
      <c r="BG6" s="278">
        <v>2532385</v>
      </c>
      <c r="BH6" s="281"/>
      <c r="BI6" s="281"/>
      <c r="BJ6" s="281"/>
      <c r="BK6" s="281"/>
      <c r="BL6" s="281"/>
      <c r="BM6" s="281"/>
      <c r="BN6" s="284"/>
      <c r="BO6" s="287">
        <v>94.4</v>
      </c>
      <c r="BP6" s="287"/>
      <c r="BQ6" s="287"/>
      <c r="BR6" s="287"/>
      <c r="BS6" s="293">
        <v>43573</v>
      </c>
      <c r="BT6" s="293"/>
      <c r="BU6" s="293"/>
      <c r="BV6" s="293"/>
      <c r="BW6" s="293"/>
      <c r="BX6" s="293"/>
      <c r="BY6" s="293"/>
      <c r="BZ6" s="293"/>
      <c r="CA6" s="293"/>
      <c r="CB6" s="336"/>
      <c r="CD6" s="261" t="s">
        <v>329</v>
      </c>
      <c r="CE6" s="269"/>
      <c r="CF6" s="269"/>
      <c r="CG6" s="269"/>
      <c r="CH6" s="269"/>
      <c r="CI6" s="269"/>
      <c r="CJ6" s="269"/>
      <c r="CK6" s="269"/>
      <c r="CL6" s="269"/>
      <c r="CM6" s="269"/>
      <c r="CN6" s="269"/>
      <c r="CO6" s="269"/>
      <c r="CP6" s="269"/>
      <c r="CQ6" s="272"/>
      <c r="CR6" s="278">
        <v>154604</v>
      </c>
      <c r="CS6" s="281"/>
      <c r="CT6" s="281"/>
      <c r="CU6" s="281"/>
      <c r="CV6" s="281"/>
      <c r="CW6" s="281"/>
      <c r="CX6" s="281"/>
      <c r="CY6" s="284"/>
      <c r="CZ6" s="297">
        <v>1.1000000000000001</v>
      </c>
      <c r="DA6" s="299"/>
      <c r="DB6" s="299"/>
      <c r="DC6" s="347"/>
      <c r="DD6" s="294" t="s">
        <v>206</v>
      </c>
      <c r="DE6" s="281"/>
      <c r="DF6" s="281"/>
      <c r="DG6" s="281"/>
      <c r="DH6" s="281"/>
      <c r="DI6" s="281"/>
      <c r="DJ6" s="281"/>
      <c r="DK6" s="281"/>
      <c r="DL6" s="281"/>
      <c r="DM6" s="281"/>
      <c r="DN6" s="281"/>
      <c r="DO6" s="281"/>
      <c r="DP6" s="284"/>
      <c r="DQ6" s="294">
        <v>154308</v>
      </c>
      <c r="DR6" s="281"/>
      <c r="DS6" s="281"/>
      <c r="DT6" s="281"/>
      <c r="DU6" s="281"/>
      <c r="DV6" s="281"/>
      <c r="DW6" s="281"/>
      <c r="DX6" s="281"/>
      <c r="DY6" s="281"/>
      <c r="DZ6" s="281"/>
      <c r="EA6" s="281"/>
      <c r="EB6" s="281"/>
      <c r="EC6" s="337"/>
    </row>
    <row r="7" spans="2:143" ht="11.25" customHeight="1">
      <c r="B7" s="262" t="s">
        <v>51</v>
      </c>
      <c r="C7" s="258"/>
      <c r="D7" s="258"/>
      <c r="E7" s="258"/>
      <c r="F7" s="258"/>
      <c r="G7" s="258"/>
      <c r="H7" s="258"/>
      <c r="I7" s="258"/>
      <c r="J7" s="258"/>
      <c r="K7" s="258"/>
      <c r="L7" s="258"/>
      <c r="M7" s="258"/>
      <c r="N7" s="258"/>
      <c r="O7" s="258"/>
      <c r="P7" s="258"/>
      <c r="Q7" s="273"/>
      <c r="R7" s="278">
        <v>2353</v>
      </c>
      <c r="S7" s="281"/>
      <c r="T7" s="281"/>
      <c r="U7" s="281"/>
      <c r="V7" s="281"/>
      <c r="W7" s="281"/>
      <c r="X7" s="281"/>
      <c r="Y7" s="284"/>
      <c r="Z7" s="287">
        <v>0</v>
      </c>
      <c r="AA7" s="287"/>
      <c r="AB7" s="287"/>
      <c r="AC7" s="287"/>
      <c r="AD7" s="293">
        <v>2353</v>
      </c>
      <c r="AE7" s="293"/>
      <c r="AF7" s="293"/>
      <c r="AG7" s="293"/>
      <c r="AH7" s="293"/>
      <c r="AI7" s="293"/>
      <c r="AJ7" s="293"/>
      <c r="AK7" s="293"/>
      <c r="AL7" s="288">
        <v>0</v>
      </c>
      <c r="AM7" s="290"/>
      <c r="AN7" s="290"/>
      <c r="AO7" s="302"/>
      <c r="AP7" s="262" t="s">
        <v>330</v>
      </c>
      <c r="AQ7" s="258"/>
      <c r="AR7" s="258"/>
      <c r="AS7" s="258"/>
      <c r="AT7" s="258"/>
      <c r="AU7" s="258"/>
      <c r="AV7" s="258"/>
      <c r="AW7" s="258"/>
      <c r="AX7" s="258"/>
      <c r="AY7" s="258"/>
      <c r="AZ7" s="258"/>
      <c r="BA7" s="258"/>
      <c r="BB7" s="258"/>
      <c r="BC7" s="258"/>
      <c r="BD7" s="258"/>
      <c r="BE7" s="258"/>
      <c r="BF7" s="273"/>
      <c r="BG7" s="278">
        <v>1166702</v>
      </c>
      <c r="BH7" s="281"/>
      <c r="BI7" s="281"/>
      <c r="BJ7" s="281"/>
      <c r="BK7" s="281"/>
      <c r="BL7" s="281"/>
      <c r="BM7" s="281"/>
      <c r="BN7" s="284"/>
      <c r="BO7" s="287">
        <v>43.5</v>
      </c>
      <c r="BP7" s="287"/>
      <c r="BQ7" s="287"/>
      <c r="BR7" s="287"/>
      <c r="BS7" s="293">
        <v>43573</v>
      </c>
      <c r="BT7" s="293"/>
      <c r="BU7" s="293"/>
      <c r="BV7" s="293"/>
      <c r="BW7" s="293"/>
      <c r="BX7" s="293"/>
      <c r="BY7" s="293"/>
      <c r="BZ7" s="293"/>
      <c r="CA7" s="293"/>
      <c r="CB7" s="336"/>
      <c r="CD7" s="262" t="s">
        <v>333</v>
      </c>
      <c r="CE7" s="258"/>
      <c r="CF7" s="258"/>
      <c r="CG7" s="258"/>
      <c r="CH7" s="258"/>
      <c r="CI7" s="258"/>
      <c r="CJ7" s="258"/>
      <c r="CK7" s="258"/>
      <c r="CL7" s="258"/>
      <c r="CM7" s="258"/>
      <c r="CN7" s="258"/>
      <c r="CO7" s="258"/>
      <c r="CP7" s="258"/>
      <c r="CQ7" s="273"/>
      <c r="CR7" s="278">
        <v>2483737</v>
      </c>
      <c r="CS7" s="281"/>
      <c r="CT7" s="281"/>
      <c r="CU7" s="281"/>
      <c r="CV7" s="281"/>
      <c r="CW7" s="281"/>
      <c r="CX7" s="281"/>
      <c r="CY7" s="284"/>
      <c r="CZ7" s="287">
        <v>17.8</v>
      </c>
      <c r="DA7" s="287"/>
      <c r="DB7" s="287"/>
      <c r="DC7" s="287"/>
      <c r="DD7" s="294">
        <v>29471</v>
      </c>
      <c r="DE7" s="281"/>
      <c r="DF7" s="281"/>
      <c r="DG7" s="281"/>
      <c r="DH7" s="281"/>
      <c r="DI7" s="281"/>
      <c r="DJ7" s="281"/>
      <c r="DK7" s="281"/>
      <c r="DL7" s="281"/>
      <c r="DM7" s="281"/>
      <c r="DN7" s="281"/>
      <c r="DO7" s="281"/>
      <c r="DP7" s="284"/>
      <c r="DQ7" s="294">
        <v>2297998</v>
      </c>
      <c r="DR7" s="281"/>
      <c r="DS7" s="281"/>
      <c r="DT7" s="281"/>
      <c r="DU7" s="281"/>
      <c r="DV7" s="281"/>
      <c r="DW7" s="281"/>
      <c r="DX7" s="281"/>
      <c r="DY7" s="281"/>
      <c r="DZ7" s="281"/>
      <c r="EA7" s="281"/>
      <c r="EB7" s="281"/>
      <c r="EC7" s="337"/>
    </row>
    <row r="8" spans="2:143" ht="11.25" customHeight="1">
      <c r="B8" s="262" t="s">
        <v>334</v>
      </c>
      <c r="C8" s="258"/>
      <c r="D8" s="258"/>
      <c r="E8" s="258"/>
      <c r="F8" s="258"/>
      <c r="G8" s="258"/>
      <c r="H8" s="258"/>
      <c r="I8" s="258"/>
      <c r="J8" s="258"/>
      <c r="K8" s="258"/>
      <c r="L8" s="258"/>
      <c r="M8" s="258"/>
      <c r="N8" s="258"/>
      <c r="O8" s="258"/>
      <c r="P8" s="258"/>
      <c r="Q8" s="273"/>
      <c r="R8" s="278">
        <v>14740</v>
      </c>
      <c r="S8" s="281"/>
      <c r="T8" s="281"/>
      <c r="U8" s="281"/>
      <c r="V8" s="281"/>
      <c r="W8" s="281"/>
      <c r="X8" s="281"/>
      <c r="Y8" s="284"/>
      <c r="Z8" s="287">
        <v>0.1</v>
      </c>
      <c r="AA8" s="287"/>
      <c r="AB8" s="287"/>
      <c r="AC8" s="287"/>
      <c r="AD8" s="293">
        <v>14740</v>
      </c>
      <c r="AE8" s="293"/>
      <c r="AF8" s="293"/>
      <c r="AG8" s="293"/>
      <c r="AH8" s="293"/>
      <c r="AI8" s="293"/>
      <c r="AJ8" s="293"/>
      <c r="AK8" s="293"/>
      <c r="AL8" s="288">
        <v>0.2</v>
      </c>
      <c r="AM8" s="290"/>
      <c r="AN8" s="290"/>
      <c r="AO8" s="302"/>
      <c r="AP8" s="262" t="s">
        <v>130</v>
      </c>
      <c r="AQ8" s="258"/>
      <c r="AR8" s="258"/>
      <c r="AS8" s="258"/>
      <c r="AT8" s="258"/>
      <c r="AU8" s="258"/>
      <c r="AV8" s="258"/>
      <c r="AW8" s="258"/>
      <c r="AX8" s="258"/>
      <c r="AY8" s="258"/>
      <c r="AZ8" s="258"/>
      <c r="BA8" s="258"/>
      <c r="BB8" s="258"/>
      <c r="BC8" s="258"/>
      <c r="BD8" s="258"/>
      <c r="BE8" s="258"/>
      <c r="BF8" s="273"/>
      <c r="BG8" s="278">
        <v>43107</v>
      </c>
      <c r="BH8" s="281"/>
      <c r="BI8" s="281"/>
      <c r="BJ8" s="281"/>
      <c r="BK8" s="281"/>
      <c r="BL8" s="281"/>
      <c r="BM8" s="281"/>
      <c r="BN8" s="284"/>
      <c r="BO8" s="287">
        <v>1.6</v>
      </c>
      <c r="BP8" s="287"/>
      <c r="BQ8" s="287"/>
      <c r="BR8" s="287"/>
      <c r="BS8" s="293" t="s">
        <v>206</v>
      </c>
      <c r="BT8" s="293"/>
      <c r="BU8" s="293"/>
      <c r="BV8" s="293"/>
      <c r="BW8" s="293"/>
      <c r="BX8" s="293"/>
      <c r="BY8" s="293"/>
      <c r="BZ8" s="293"/>
      <c r="CA8" s="293"/>
      <c r="CB8" s="336"/>
      <c r="CD8" s="262" t="s">
        <v>336</v>
      </c>
      <c r="CE8" s="258"/>
      <c r="CF8" s="258"/>
      <c r="CG8" s="258"/>
      <c r="CH8" s="258"/>
      <c r="CI8" s="258"/>
      <c r="CJ8" s="258"/>
      <c r="CK8" s="258"/>
      <c r="CL8" s="258"/>
      <c r="CM8" s="258"/>
      <c r="CN8" s="258"/>
      <c r="CO8" s="258"/>
      <c r="CP8" s="258"/>
      <c r="CQ8" s="273"/>
      <c r="CR8" s="278">
        <v>4146082</v>
      </c>
      <c r="CS8" s="281"/>
      <c r="CT8" s="281"/>
      <c r="CU8" s="281"/>
      <c r="CV8" s="281"/>
      <c r="CW8" s="281"/>
      <c r="CX8" s="281"/>
      <c r="CY8" s="284"/>
      <c r="CZ8" s="287">
        <v>29.8</v>
      </c>
      <c r="DA8" s="287"/>
      <c r="DB8" s="287"/>
      <c r="DC8" s="287"/>
      <c r="DD8" s="294">
        <v>15618</v>
      </c>
      <c r="DE8" s="281"/>
      <c r="DF8" s="281"/>
      <c r="DG8" s="281"/>
      <c r="DH8" s="281"/>
      <c r="DI8" s="281"/>
      <c r="DJ8" s="281"/>
      <c r="DK8" s="281"/>
      <c r="DL8" s="281"/>
      <c r="DM8" s="281"/>
      <c r="DN8" s="281"/>
      <c r="DO8" s="281"/>
      <c r="DP8" s="284"/>
      <c r="DQ8" s="294">
        <v>1854872</v>
      </c>
      <c r="DR8" s="281"/>
      <c r="DS8" s="281"/>
      <c r="DT8" s="281"/>
      <c r="DU8" s="281"/>
      <c r="DV8" s="281"/>
      <c r="DW8" s="281"/>
      <c r="DX8" s="281"/>
      <c r="DY8" s="281"/>
      <c r="DZ8" s="281"/>
      <c r="EA8" s="281"/>
      <c r="EB8" s="281"/>
      <c r="EC8" s="337"/>
    </row>
    <row r="9" spans="2:143" ht="11.25" customHeight="1">
      <c r="B9" s="262" t="s">
        <v>337</v>
      </c>
      <c r="C9" s="258"/>
      <c r="D9" s="258"/>
      <c r="E9" s="258"/>
      <c r="F9" s="258"/>
      <c r="G9" s="258"/>
      <c r="H9" s="258"/>
      <c r="I9" s="258"/>
      <c r="J9" s="258"/>
      <c r="K9" s="258"/>
      <c r="L9" s="258"/>
      <c r="M9" s="258"/>
      <c r="N9" s="258"/>
      <c r="O9" s="258"/>
      <c r="P9" s="258"/>
      <c r="Q9" s="273"/>
      <c r="R9" s="278">
        <v>17047</v>
      </c>
      <c r="S9" s="281"/>
      <c r="T9" s="281"/>
      <c r="U9" s="281"/>
      <c r="V9" s="281"/>
      <c r="W9" s="281"/>
      <c r="X9" s="281"/>
      <c r="Y9" s="284"/>
      <c r="Z9" s="287">
        <v>0.1</v>
      </c>
      <c r="AA9" s="287"/>
      <c r="AB9" s="287"/>
      <c r="AC9" s="287"/>
      <c r="AD9" s="293">
        <v>17047</v>
      </c>
      <c r="AE9" s="293"/>
      <c r="AF9" s="293"/>
      <c r="AG9" s="293"/>
      <c r="AH9" s="293"/>
      <c r="AI9" s="293"/>
      <c r="AJ9" s="293"/>
      <c r="AK9" s="293"/>
      <c r="AL9" s="288">
        <v>0.2</v>
      </c>
      <c r="AM9" s="290"/>
      <c r="AN9" s="290"/>
      <c r="AO9" s="302"/>
      <c r="AP9" s="262" t="s">
        <v>339</v>
      </c>
      <c r="AQ9" s="258"/>
      <c r="AR9" s="258"/>
      <c r="AS9" s="258"/>
      <c r="AT9" s="258"/>
      <c r="AU9" s="258"/>
      <c r="AV9" s="258"/>
      <c r="AW9" s="258"/>
      <c r="AX9" s="258"/>
      <c r="AY9" s="258"/>
      <c r="AZ9" s="258"/>
      <c r="BA9" s="258"/>
      <c r="BB9" s="258"/>
      <c r="BC9" s="258"/>
      <c r="BD9" s="258"/>
      <c r="BE9" s="258"/>
      <c r="BF9" s="273"/>
      <c r="BG9" s="278">
        <v>945141</v>
      </c>
      <c r="BH9" s="281"/>
      <c r="BI9" s="281"/>
      <c r="BJ9" s="281"/>
      <c r="BK9" s="281"/>
      <c r="BL9" s="281"/>
      <c r="BM9" s="281"/>
      <c r="BN9" s="284"/>
      <c r="BO9" s="287">
        <v>35.200000000000003</v>
      </c>
      <c r="BP9" s="287"/>
      <c r="BQ9" s="287"/>
      <c r="BR9" s="287"/>
      <c r="BS9" s="293" t="s">
        <v>206</v>
      </c>
      <c r="BT9" s="293"/>
      <c r="BU9" s="293"/>
      <c r="BV9" s="293"/>
      <c r="BW9" s="293"/>
      <c r="BX9" s="293"/>
      <c r="BY9" s="293"/>
      <c r="BZ9" s="293"/>
      <c r="CA9" s="293"/>
      <c r="CB9" s="336"/>
      <c r="CD9" s="262" t="s">
        <v>341</v>
      </c>
      <c r="CE9" s="258"/>
      <c r="CF9" s="258"/>
      <c r="CG9" s="258"/>
      <c r="CH9" s="258"/>
      <c r="CI9" s="258"/>
      <c r="CJ9" s="258"/>
      <c r="CK9" s="258"/>
      <c r="CL9" s="258"/>
      <c r="CM9" s="258"/>
      <c r="CN9" s="258"/>
      <c r="CO9" s="258"/>
      <c r="CP9" s="258"/>
      <c r="CQ9" s="273"/>
      <c r="CR9" s="278">
        <v>827794</v>
      </c>
      <c r="CS9" s="281"/>
      <c r="CT9" s="281"/>
      <c r="CU9" s="281"/>
      <c r="CV9" s="281"/>
      <c r="CW9" s="281"/>
      <c r="CX9" s="281"/>
      <c r="CY9" s="284"/>
      <c r="CZ9" s="287">
        <v>5.9</v>
      </c>
      <c r="DA9" s="287"/>
      <c r="DB9" s="287"/>
      <c r="DC9" s="287"/>
      <c r="DD9" s="294">
        <v>11040</v>
      </c>
      <c r="DE9" s="281"/>
      <c r="DF9" s="281"/>
      <c r="DG9" s="281"/>
      <c r="DH9" s="281"/>
      <c r="DI9" s="281"/>
      <c r="DJ9" s="281"/>
      <c r="DK9" s="281"/>
      <c r="DL9" s="281"/>
      <c r="DM9" s="281"/>
      <c r="DN9" s="281"/>
      <c r="DO9" s="281"/>
      <c r="DP9" s="284"/>
      <c r="DQ9" s="294">
        <v>623501</v>
      </c>
      <c r="DR9" s="281"/>
      <c r="DS9" s="281"/>
      <c r="DT9" s="281"/>
      <c r="DU9" s="281"/>
      <c r="DV9" s="281"/>
      <c r="DW9" s="281"/>
      <c r="DX9" s="281"/>
      <c r="DY9" s="281"/>
      <c r="DZ9" s="281"/>
      <c r="EA9" s="281"/>
      <c r="EB9" s="281"/>
      <c r="EC9" s="337"/>
    </row>
    <row r="10" spans="2:143" ht="11.25" customHeight="1">
      <c r="B10" s="262" t="s">
        <v>136</v>
      </c>
      <c r="C10" s="258"/>
      <c r="D10" s="258"/>
      <c r="E10" s="258"/>
      <c r="F10" s="258"/>
      <c r="G10" s="258"/>
      <c r="H10" s="258"/>
      <c r="I10" s="258"/>
      <c r="J10" s="258"/>
      <c r="K10" s="258"/>
      <c r="L10" s="258"/>
      <c r="M10" s="258"/>
      <c r="N10" s="258"/>
      <c r="O10" s="258"/>
      <c r="P10" s="258"/>
      <c r="Q10" s="273"/>
      <c r="R10" s="278" t="s">
        <v>206</v>
      </c>
      <c r="S10" s="281"/>
      <c r="T10" s="281"/>
      <c r="U10" s="281"/>
      <c r="V10" s="281"/>
      <c r="W10" s="281"/>
      <c r="X10" s="281"/>
      <c r="Y10" s="284"/>
      <c r="Z10" s="287" t="s">
        <v>206</v>
      </c>
      <c r="AA10" s="287"/>
      <c r="AB10" s="287"/>
      <c r="AC10" s="287"/>
      <c r="AD10" s="293" t="s">
        <v>206</v>
      </c>
      <c r="AE10" s="293"/>
      <c r="AF10" s="293"/>
      <c r="AG10" s="293"/>
      <c r="AH10" s="293"/>
      <c r="AI10" s="293"/>
      <c r="AJ10" s="293"/>
      <c r="AK10" s="293"/>
      <c r="AL10" s="288" t="s">
        <v>206</v>
      </c>
      <c r="AM10" s="290"/>
      <c r="AN10" s="290"/>
      <c r="AO10" s="302"/>
      <c r="AP10" s="262" t="s">
        <v>195</v>
      </c>
      <c r="AQ10" s="258"/>
      <c r="AR10" s="258"/>
      <c r="AS10" s="258"/>
      <c r="AT10" s="258"/>
      <c r="AU10" s="258"/>
      <c r="AV10" s="258"/>
      <c r="AW10" s="258"/>
      <c r="AX10" s="258"/>
      <c r="AY10" s="258"/>
      <c r="AZ10" s="258"/>
      <c r="BA10" s="258"/>
      <c r="BB10" s="258"/>
      <c r="BC10" s="258"/>
      <c r="BD10" s="258"/>
      <c r="BE10" s="258"/>
      <c r="BF10" s="273"/>
      <c r="BG10" s="278">
        <v>60305</v>
      </c>
      <c r="BH10" s="281"/>
      <c r="BI10" s="281"/>
      <c r="BJ10" s="281"/>
      <c r="BK10" s="281"/>
      <c r="BL10" s="281"/>
      <c r="BM10" s="281"/>
      <c r="BN10" s="284"/>
      <c r="BO10" s="287">
        <v>2.2000000000000002</v>
      </c>
      <c r="BP10" s="287"/>
      <c r="BQ10" s="287"/>
      <c r="BR10" s="287"/>
      <c r="BS10" s="293">
        <v>10007</v>
      </c>
      <c r="BT10" s="293"/>
      <c r="BU10" s="293"/>
      <c r="BV10" s="293"/>
      <c r="BW10" s="293"/>
      <c r="BX10" s="293"/>
      <c r="BY10" s="293"/>
      <c r="BZ10" s="293"/>
      <c r="CA10" s="293"/>
      <c r="CB10" s="336"/>
      <c r="CD10" s="262" t="s">
        <v>48</v>
      </c>
      <c r="CE10" s="258"/>
      <c r="CF10" s="258"/>
      <c r="CG10" s="258"/>
      <c r="CH10" s="258"/>
      <c r="CI10" s="258"/>
      <c r="CJ10" s="258"/>
      <c r="CK10" s="258"/>
      <c r="CL10" s="258"/>
      <c r="CM10" s="258"/>
      <c r="CN10" s="258"/>
      <c r="CO10" s="258"/>
      <c r="CP10" s="258"/>
      <c r="CQ10" s="273"/>
      <c r="CR10" s="278">
        <v>114144</v>
      </c>
      <c r="CS10" s="281"/>
      <c r="CT10" s="281"/>
      <c r="CU10" s="281"/>
      <c r="CV10" s="281"/>
      <c r="CW10" s="281"/>
      <c r="CX10" s="281"/>
      <c r="CY10" s="284"/>
      <c r="CZ10" s="287">
        <v>0.8</v>
      </c>
      <c r="DA10" s="287"/>
      <c r="DB10" s="287"/>
      <c r="DC10" s="287"/>
      <c r="DD10" s="294" t="s">
        <v>206</v>
      </c>
      <c r="DE10" s="281"/>
      <c r="DF10" s="281"/>
      <c r="DG10" s="281"/>
      <c r="DH10" s="281"/>
      <c r="DI10" s="281"/>
      <c r="DJ10" s="281"/>
      <c r="DK10" s="281"/>
      <c r="DL10" s="281"/>
      <c r="DM10" s="281"/>
      <c r="DN10" s="281"/>
      <c r="DO10" s="281"/>
      <c r="DP10" s="284"/>
      <c r="DQ10" s="294">
        <v>9844</v>
      </c>
      <c r="DR10" s="281"/>
      <c r="DS10" s="281"/>
      <c r="DT10" s="281"/>
      <c r="DU10" s="281"/>
      <c r="DV10" s="281"/>
      <c r="DW10" s="281"/>
      <c r="DX10" s="281"/>
      <c r="DY10" s="281"/>
      <c r="DZ10" s="281"/>
      <c r="EA10" s="281"/>
      <c r="EB10" s="281"/>
      <c r="EC10" s="337"/>
    </row>
    <row r="11" spans="2:143" ht="11.25" customHeight="1">
      <c r="B11" s="262" t="s">
        <v>113</v>
      </c>
      <c r="C11" s="258"/>
      <c r="D11" s="258"/>
      <c r="E11" s="258"/>
      <c r="F11" s="258"/>
      <c r="G11" s="258"/>
      <c r="H11" s="258"/>
      <c r="I11" s="258"/>
      <c r="J11" s="258"/>
      <c r="K11" s="258"/>
      <c r="L11" s="258"/>
      <c r="M11" s="258"/>
      <c r="N11" s="258"/>
      <c r="O11" s="258"/>
      <c r="P11" s="258"/>
      <c r="Q11" s="273"/>
      <c r="R11" s="278">
        <v>534261</v>
      </c>
      <c r="S11" s="281"/>
      <c r="T11" s="281"/>
      <c r="U11" s="281"/>
      <c r="V11" s="281"/>
      <c r="W11" s="281"/>
      <c r="X11" s="281"/>
      <c r="Y11" s="284"/>
      <c r="Z11" s="288">
        <v>3.7</v>
      </c>
      <c r="AA11" s="290"/>
      <c r="AB11" s="290"/>
      <c r="AC11" s="291"/>
      <c r="AD11" s="294">
        <v>534261</v>
      </c>
      <c r="AE11" s="281"/>
      <c r="AF11" s="281"/>
      <c r="AG11" s="281"/>
      <c r="AH11" s="281"/>
      <c r="AI11" s="281"/>
      <c r="AJ11" s="281"/>
      <c r="AK11" s="284"/>
      <c r="AL11" s="288">
        <v>7.3</v>
      </c>
      <c r="AM11" s="290"/>
      <c r="AN11" s="290"/>
      <c r="AO11" s="302"/>
      <c r="AP11" s="262" t="s">
        <v>343</v>
      </c>
      <c r="AQ11" s="258"/>
      <c r="AR11" s="258"/>
      <c r="AS11" s="258"/>
      <c r="AT11" s="258"/>
      <c r="AU11" s="258"/>
      <c r="AV11" s="258"/>
      <c r="AW11" s="258"/>
      <c r="AX11" s="258"/>
      <c r="AY11" s="258"/>
      <c r="AZ11" s="258"/>
      <c r="BA11" s="258"/>
      <c r="BB11" s="258"/>
      <c r="BC11" s="258"/>
      <c r="BD11" s="258"/>
      <c r="BE11" s="258"/>
      <c r="BF11" s="273"/>
      <c r="BG11" s="278">
        <v>118149</v>
      </c>
      <c r="BH11" s="281"/>
      <c r="BI11" s="281"/>
      <c r="BJ11" s="281"/>
      <c r="BK11" s="281"/>
      <c r="BL11" s="281"/>
      <c r="BM11" s="281"/>
      <c r="BN11" s="284"/>
      <c r="BO11" s="287">
        <v>4.4000000000000004</v>
      </c>
      <c r="BP11" s="287"/>
      <c r="BQ11" s="287"/>
      <c r="BR11" s="287"/>
      <c r="BS11" s="293">
        <v>33566</v>
      </c>
      <c r="BT11" s="293"/>
      <c r="BU11" s="293"/>
      <c r="BV11" s="293"/>
      <c r="BW11" s="293"/>
      <c r="BX11" s="293"/>
      <c r="BY11" s="293"/>
      <c r="BZ11" s="293"/>
      <c r="CA11" s="293"/>
      <c r="CB11" s="336"/>
      <c r="CD11" s="262" t="s">
        <v>346</v>
      </c>
      <c r="CE11" s="258"/>
      <c r="CF11" s="258"/>
      <c r="CG11" s="258"/>
      <c r="CH11" s="258"/>
      <c r="CI11" s="258"/>
      <c r="CJ11" s="258"/>
      <c r="CK11" s="258"/>
      <c r="CL11" s="258"/>
      <c r="CM11" s="258"/>
      <c r="CN11" s="258"/>
      <c r="CO11" s="258"/>
      <c r="CP11" s="258"/>
      <c r="CQ11" s="273"/>
      <c r="CR11" s="278">
        <v>771696</v>
      </c>
      <c r="CS11" s="281"/>
      <c r="CT11" s="281"/>
      <c r="CU11" s="281"/>
      <c r="CV11" s="281"/>
      <c r="CW11" s="281"/>
      <c r="CX11" s="281"/>
      <c r="CY11" s="284"/>
      <c r="CZ11" s="287">
        <v>5.5</v>
      </c>
      <c r="DA11" s="287"/>
      <c r="DB11" s="287"/>
      <c r="DC11" s="287"/>
      <c r="DD11" s="294">
        <v>257451</v>
      </c>
      <c r="DE11" s="281"/>
      <c r="DF11" s="281"/>
      <c r="DG11" s="281"/>
      <c r="DH11" s="281"/>
      <c r="DI11" s="281"/>
      <c r="DJ11" s="281"/>
      <c r="DK11" s="281"/>
      <c r="DL11" s="281"/>
      <c r="DM11" s="281"/>
      <c r="DN11" s="281"/>
      <c r="DO11" s="281"/>
      <c r="DP11" s="284"/>
      <c r="DQ11" s="294">
        <v>398441</v>
      </c>
      <c r="DR11" s="281"/>
      <c r="DS11" s="281"/>
      <c r="DT11" s="281"/>
      <c r="DU11" s="281"/>
      <c r="DV11" s="281"/>
      <c r="DW11" s="281"/>
      <c r="DX11" s="281"/>
      <c r="DY11" s="281"/>
      <c r="DZ11" s="281"/>
      <c r="EA11" s="281"/>
      <c r="EB11" s="281"/>
      <c r="EC11" s="337"/>
    </row>
    <row r="12" spans="2:143" ht="11.25" customHeight="1">
      <c r="B12" s="262" t="s">
        <v>151</v>
      </c>
      <c r="C12" s="258"/>
      <c r="D12" s="258"/>
      <c r="E12" s="258"/>
      <c r="F12" s="258"/>
      <c r="G12" s="258"/>
      <c r="H12" s="258"/>
      <c r="I12" s="258"/>
      <c r="J12" s="258"/>
      <c r="K12" s="258"/>
      <c r="L12" s="258"/>
      <c r="M12" s="258"/>
      <c r="N12" s="258"/>
      <c r="O12" s="258"/>
      <c r="P12" s="258"/>
      <c r="Q12" s="273"/>
      <c r="R12" s="278" t="s">
        <v>206</v>
      </c>
      <c r="S12" s="281"/>
      <c r="T12" s="281"/>
      <c r="U12" s="281"/>
      <c r="V12" s="281"/>
      <c r="W12" s="281"/>
      <c r="X12" s="281"/>
      <c r="Y12" s="284"/>
      <c r="Z12" s="287" t="s">
        <v>206</v>
      </c>
      <c r="AA12" s="287"/>
      <c r="AB12" s="287"/>
      <c r="AC12" s="287"/>
      <c r="AD12" s="293" t="s">
        <v>206</v>
      </c>
      <c r="AE12" s="293"/>
      <c r="AF12" s="293"/>
      <c r="AG12" s="293"/>
      <c r="AH12" s="293"/>
      <c r="AI12" s="293"/>
      <c r="AJ12" s="293"/>
      <c r="AK12" s="293"/>
      <c r="AL12" s="288" t="s">
        <v>206</v>
      </c>
      <c r="AM12" s="290"/>
      <c r="AN12" s="290"/>
      <c r="AO12" s="302"/>
      <c r="AP12" s="262" t="s">
        <v>347</v>
      </c>
      <c r="AQ12" s="258"/>
      <c r="AR12" s="258"/>
      <c r="AS12" s="258"/>
      <c r="AT12" s="258"/>
      <c r="AU12" s="258"/>
      <c r="AV12" s="258"/>
      <c r="AW12" s="258"/>
      <c r="AX12" s="258"/>
      <c r="AY12" s="258"/>
      <c r="AZ12" s="258"/>
      <c r="BA12" s="258"/>
      <c r="BB12" s="258"/>
      <c r="BC12" s="258"/>
      <c r="BD12" s="258"/>
      <c r="BE12" s="258"/>
      <c r="BF12" s="273"/>
      <c r="BG12" s="278">
        <v>1137028</v>
      </c>
      <c r="BH12" s="281"/>
      <c r="BI12" s="281"/>
      <c r="BJ12" s="281"/>
      <c r="BK12" s="281"/>
      <c r="BL12" s="281"/>
      <c r="BM12" s="281"/>
      <c r="BN12" s="284"/>
      <c r="BO12" s="287">
        <v>42.4</v>
      </c>
      <c r="BP12" s="287"/>
      <c r="BQ12" s="287"/>
      <c r="BR12" s="287"/>
      <c r="BS12" s="293" t="s">
        <v>206</v>
      </c>
      <c r="BT12" s="293"/>
      <c r="BU12" s="293"/>
      <c r="BV12" s="293"/>
      <c r="BW12" s="293"/>
      <c r="BX12" s="293"/>
      <c r="BY12" s="293"/>
      <c r="BZ12" s="293"/>
      <c r="CA12" s="293"/>
      <c r="CB12" s="336"/>
      <c r="CD12" s="262" t="s">
        <v>99</v>
      </c>
      <c r="CE12" s="258"/>
      <c r="CF12" s="258"/>
      <c r="CG12" s="258"/>
      <c r="CH12" s="258"/>
      <c r="CI12" s="258"/>
      <c r="CJ12" s="258"/>
      <c r="CK12" s="258"/>
      <c r="CL12" s="258"/>
      <c r="CM12" s="258"/>
      <c r="CN12" s="258"/>
      <c r="CO12" s="258"/>
      <c r="CP12" s="258"/>
      <c r="CQ12" s="273"/>
      <c r="CR12" s="278">
        <v>927619</v>
      </c>
      <c r="CS12" s="281"/>
      <c r="CT12" s="281"/>
      <c r="CU12" s="281"/>
      <c r="CV12" s="281"/>
      <c r="CW12" s="281"/>
      <c r="CX12" s="281"/>
      <c r="CY12" s="284"/>
      <c r="CZ12" s="287">
        <v>6.7</v>
      </c>
      <c r="DA12" s="287"/>
      <c r="DB12" s="287"/>
      <c r="DC12" s="287"/>
      <c r="DD12" s="294">
        <v>440696</v>
      </c>
      <c r="DE12" s="281"/>
      <c r="DF12" s="281"/>
      <c r="DG12" s="281"/>
      <c r="DH12" s="281"/>
      <c r="DI12" s="281"/>
      <c r="DJ12" s="281"/>
      <c r="DK12" s="281"/>
      <c r="DL12" s="281"/>
      <c r="DM12" s="281"/>
      <c r="DN12" s="281"/>
      <c r="DO12" s="281"/>
      <c r="DP12" s="284"/>
      <c r="DQ12" s="294">
        <v>549929</v>
      </c>
      <c r="DR12" s="281"/>
      <c r="DS12" s="281"/>
      <c r="DT12" s="281"/>
      <c r="DU12" s="281"/>
      <c r="DV12" s="281"/>
      <c r="DW12" s="281"/>
      <c r="DX12" s="281"/>
      <c r="DY12" s="281"/>
      <c r="DZ12" s="281"/>
      <c r="EA12" s="281"/>
      <c r="EB12" s="281"/>
      <c r="EC12" s="337"/>
    </row>
    <row r="13" spans="2:143" ht="11.25" customHeight="1">
      <c r="B13" s="262" t="s">
        <v>348</v>
      </c>
      <c r="C13" s="258"/>
      <c r="D13" s="258"/>
      <c r="E13" s="258"/>
      <c r="F13" s="258"/>
      <c r="G13" s="258"/>
      <c r="H13" s="258"/>
      <c r="I13" s="258"/>
      <c r="J13" s="258"/>
      <c r="K13" s="258"/>
      <c r="L13" s="258"/>
      <c r="M13" s="258"/>
      <c r="N13" s="258"/>
      <c r="O13" s="258"/>
      <c r="P13" s="258"/>
      <c r="Q13" s="273"/>
      <c r="R13" s="278" t="s">
        <v>206</v>
      </c>
      <c r="S13" s="281"/>
      <c r="T13" s="281"/>
      <c r="U13" s="281"/>
      <c r="V13" s="281"/>
      <c r="W13" s="281"/>
      <c r="X13" s="281"/>
      <c r="Y13" s="284"/>
      <c r="Z13" s="287" t="s">
        <v>206</v>
      </c>
      <c r="AA13" s="287"/>
      <c r="AB13" s="287"/>
      <c r="AC13" s="287"/>
      <c r="AD13" s="293" t="s">
        <v>206</v>
      </c>
      <c r="AE13" s="293"/>
      <c r="AF13" s="293"/>
      <c r="AG13" s="293"/>
      <c r="AH13" s="293"/>
      <c r="AI13" s="293"/>
      <c r="AJ13" s="293"/>
      <c r="AK13" s="293"/>
      <c r="AL13" s="288" t="s">
        <v>206</v>
      </c>
      <c r="AM13" s="290"/>
      <c r="AN13" s="290"/>
      <c r="AO13" s="302"/>
      <c r="AP13" s="262" t="s">
        <v>349</v>
      </c>
      <c r="AQ13" s="258"/>
      <c r="AR13" s="258"/>
      <c r="AS13" s="258"/>
      <c r="AT13" s="258"/>
      <c r="AU13" s="258"/>
      <c r="AV13" s="258"/>
      <c r="AW13" s="258"/>
      <c r="AX13" s="258"/>
      <c r="AY13" s="258"/>
      <c r="AZ13" s="258"/>
      <c r="BA13" s="258"/>
      <c r="BB13" s="258"/>
      <c r="BC13" s="258"/>
      <c r="BD13" s="258"/>
      <c r="BE13" s="258"/>
      <c r="BF13" s="273"/>
      <c r="BG13" s="278">
        <v>1136019</v>
      </c>
      <c r="BH13" s="281"/>
      <c r="BI13" s="281"/>
      <c r="BJ13" s="281"/>
      <c r="BK13" s="281"/>
      <c r="BL13" s="281"/>
      <c r="BM13" s="281"/>
      <c r="BN13" s="284"/>
      <c r="BO13" s="287">
        <v>42.4</v>
      </c>
      <c r="BP13" s="287"/>
      <c r="BQ13" s="287"/>
      <c r="BR13" s="287"/>
      <c r="BS13" s="293" t="s">
        <v>206</v>
      </c>
      <c r="BT13" s="293"/>
      <c r="BU13" s="293"/>
      <c r="BV13" s="293"/>
      <c r="BW13" s="293"/>
      <c r="BX13" s="293"/>
      <c r="BY13" s="293"/>
      <c r="BZ13" s="293"/>
      <c r="CA13" s="293"/>
      <c r="CB13" s="336"/>
      <c r="CD13" s="262" t="s">
        <v>351</v>
      </c>
      <c r="CE13" s="258"/>
      <c r="CF13" s="258"/>
      <c r="CG13" s="258"/>
      <c r="CH13" s="258"/>
      <c r="CI13" s="258"/>
      <c r="CJ13" s="258"/>
      <c r="CK13" s="258"/>
      <c r="CL13" s="258"/>
      <c r="CM13" s="258"/>
      <c r="CN13" s="258"/>
      <c r="CO13" s="258"/>
      <c r="CP13" s="258"/>
      <c r="CQ13" s="273"/>
      <c r="CR13" s="278">
        <v>1351428</v>
      </c>
      <c r="CS13" s="281"/>
      <c r="CT13" s="281"/>
      <c r="CU13" s="281"/>
      <c r="CV13" s="281"/>
      <c r="CW13" s="281"/>
      <c r="CX13" s="281"/>
      <c r="CY13" s="284"/>
      <c r="CZ13" s="287">
        <v>9.6999999999999993</v>
      </c>
      <c r="DA13" s="287"/>
      <c r="DB13" s="287"/>
      <c r="DC13" s="287"/>
      <c r="DD13" s="294">
        <v>497195</v>
      </c>
      <c r="DE13" s="281"/>
      <c r="DF13" s="281"/>
      <c r="DG13" s="281"/>
      <c r="DH13" s="281"/>
      <c r="DI13" s="281"/>
      <c r="DJ13" s="281"/>
      <c r="DK13" s="281"/>
      <c r="DL13" s="281"/>
      <c r="DM13" s="281"/>
      <c r="DN13" s="281"/>
      <c r="DO13" s="281"/>
      <c r="DP13" s="284"/>
      <c r="DQ13" s="294">
        <v>712829</v>
      </c>
      <c r="DR13" s="281"/>
      <c r="DS13" s="281"/>
      <c r="DT13" s="281"/>
      <c r="DU13" s="281"/>
      <c r="DV13" s="281"/>
      <c r="DW13" s="281"/>
      <c r="DX13" s="281"/>
      <c r="DY13" s="281"/>
      <c r="DZ13" s="281"/>
      <c r="EA13" s="281"/>
      <c r="EB13" s="281"/>
      <c r="EC13" s="337"/>
    </row>
    <row r="14" spans="2:143" ht="11.25" customHeight="1">
      <c r="B14" s="262" t="s">
        <v>352</v>
      </c>
      <c r="C14" s="258"/>
      <c r="D14" s="258"/>
      <c r="E14" s="258"/>
      <c r="F14" s="258"/>
      <c r="G14" s="258"/>
      <c r="H14" s="258"/>
      <c r="I14" s="258"/>
      <c r="J14" s="258"/>
      <c r="K14" s="258"/>
      <c r="L14" s="258"/>
      <c r="M14" s="258"/>
      <c r="N14" s="258"/>
      <c r="O14" s="258"/>
      <c r="P14" s="258"/>
      <c r="Q14" s="273"/>
      <c r="R14" s="278" t="s">
        <v>206</v>
      </c>
      <c r="S14" s="281"/>
      <c r="T14" s="281"/>
      <c r="U14" s="281"/>
      <c r="V14" s="281"/>
      <c r="W14" s="281"/>
      <c r="X14" s="281"/>
      <c r="Y14" s="284"/>
      <c r="Z14" s="287" t="s">
        <v>206</v>
      </c>
      <c r="AA14" s="287"/>
      <c r="AB14" s="287"/>
      <c r="AC14" s="287"/>
      <c r="AD14" s="293" t="s">
        <v>206</v>
      </c>
      <c r="AE14" s="293"/>
      <c r="AF14" s="293"/>
      <c r="AG14" s="293"/>
      <c r="AH14" s="293"/>
      <c r="AI14" s="293"/>
      <c r="AJ14" s="293"/>
      <c r="AK14" s="293"/>
      <c r="AL14" s="288" t="s">
        <v>206</v>
      </c>
      <c r="AM14" s="290"/>
      <c r="AN14" s="290"/>
      <c r="AO14" s="302"/>
      <c r="AP14" s="262" t="s">
        <v>222</v>
      </c>
      <c r="AQ14" s="258"/>
      <c r="AR14" s="258"/>
      <c r="AS14" s="258"/>
      <c r="AT14" s="258"/>
      <c r="AU14" s="258"/>
      <c r="AV14" s="258"/>
      <c r="AW14" s="258"/>
      <c r="AX14" s="258"/>
      <c r="AY14" s="258"/>
      <c r="AZ14" s="258"/>
      <c r="BA14" s="258"/>
      <c r="BB14" s="258"/>
      <c r="BC14" s="258"/>
      <c r="BD14" s="258"/>
      <c r="BE14" s="258"/>
      <c r="BF14" s="273"/>
      <c r="BG14" s="278">
        <v>83711</v>
      </c>
      <c r="BH14" s="281"/>
      <c r="BI14" s="281"/>
      <c r="BJ14" s="281"/>
      <c r="BK14" s="281"/>
      <c r="BL14" s="281"/>
      <c r="BM14" s="281"/>
      <c r="BN14" s="284"/>
      <c r="BO14" s="287">
        <v>3.1</v>
      </c>
      <c r="BP14" s="287"/>
      <c r="BQ14" s="287"/>
      <c r="BR14" s="287"/>
      <c r="BS14" s="293" t="s">
        <v>206</v>
      </c>
      <c r="BT14" s="293"/>
      <c r="BU14" s="293"/>
      <c r="BV14" s="293"/>
      <c r="BW14" s="293"/>
      <c r="BX14" s="293"/>
      <c r="BY14" s="293"/>
      <c r="BZ14" s="293"/>
      <c r="CA14" s="293"/>
      <c r="CB14" s="336"/>
      <c r="CD14" s="262" t="s">
        <v>354</v>
      </c>
      <c r="CE14" s="258"/>
      <c r="CF14" s="258"/>
      <c r="CG14" s="258"/>
      <c r="CH14" s="258"/>
      <c r="CI14" s="258"/>
      <c r="CJ14" s="258"/>
      <c r="CK14" s="258"/>
      <c r="CL14" s="258"/>
      <c r="CM14" s="258"/>
      <c r="CN14" s="258"/>
      <c r="CO14" s="258"/>
      <c r="CP14" s="258"/>
      <c r="CQ14" s="273"/>
      <c r="CR14" s="278">
        <v>492706</v>
      </c>
      <c r="CS14" s="281"/>
      <c r="CT14" s="281"/>
      <c r="CU14" s="281"/>
      <c r="CV14" s="281"/>
      <c r="CW14" s="281"/>
      <c r="CX14" s="281"/>
      <c r="CY14" s="284"/>
      <c r="CZ14" s="287">
        <v>3.5</v>
      </c>
      <c r="DA14" s="287"/>
      <c r="DB14" s="287"/>
      <c r="DC14" s="287"/>
      <c r="DD14" s="294">
        <v>116226</v>
      </c>
      <c r="DE14" s="281"/>
      <c r="DF14" s="281"/>
      <c r="DG14" s="281"/>
      <c r="DH14" s="281"/>
      <c r="DI14" s="281"/>
      <c r="DJ14" s="281"/>
      <c r="DK14" s="281"/>
      <c r="DL14" s="281"/>
      <c r="DM14" s="281"/>
      <c r="DN14" s="281"/>
      <c r="DO14" s="281"/>
      <c r="DP14" s="284"/>
      <c r="DQ14" s="294">
        <v>373897</v>
      </c>
      <c r="DR14" s="281"/>
      <c r="DS14" s="281"/>
      <c r="DT14" s="281"/>
      <c r="DU14" s="281"/>
      <c r="DV14" s="281"/>
      <c r="DW14" s="281"/>
      <c r="DX14" s="281"/>
      <c r="DY14" s="281"/>
      <c r="DZ14" s="281"/>
      <c r="EA14" s="281"/>
      <c r="EB14" s="281"/>
      <c r="EC14" s="337"/>
    </row>
    <row r="15" spans="2:143" ht="11.25" customHeight="1">
      <c r="B15" s="262" t="s">
        <v>322</v>
      </c>
      <c r="C15" s="258"/>
      <c r="D15" s="258"/>
      <c r="E15" s="258"/>
      <c r="F15" s="258"/>
      <c r="G15" s="258"/>
      <c r="H15" s="258"/>
      <c r="I15" s="258"/>
      <c r="J15" s="258"/>
      <c r="K15" s="258"/>
      <c r="L15" s="258"/>
      <c r="M15" s="258"/>
      <c r="N15" s="258"/>
      <c r="O15" s="258"/>
      <c r="P15" s="258"/>
      <c r="Q15" s="273"/>
      <c r="R15" s="278" t="s">
        <v>206</v>
      </c>
      <c r="S15" s="281"/>
      <c r="T15" s="281"/>
      <c r="U15" s="281"/>
      <c r="V15" s="281"/>
      <c r="W15" s="281"/>
      <c r="X15" s="281"/>
      <c r="Y15" s="284"/>
      <c r="Z15" s="287" t="s">
        <v>206</v>
      </c>
      <c r="AA15" s="287"/>
      <c r="AB15" s="287"/>
      <c r="AC15" s="287"/>
      <c r="AD15" s="293" t="s">
        <v>206</v>
      </c>
      <c r="AE15" s="293"/>
      <c r="AF15" s="293"/>
      <c r="AG15" s="293"/>
      <c r="AH15" s="293"/>
      <c r="AI15" s="293"/>
      <c r="AJ15" s="293"/>
      <c r="AK15" s="293"/>
      <c r="AL15" s="288" t="s">
        <v>206</v>
      </c>
      <c r="AM15" s="290"/>
      <c r="AN15" s="290"/>
      <c r="AO15" s="302"/>
      <c r="AP15" s="262" t="s">
        <v>355</v>
      </c>
      <c r="AQ15" s="258"/>
      <c r="AR15" s="258"/>
      <c r="AS15" s="258"/>
      <c r="AT15" s="258"/>
      <c r="AU15" s="258"/>
      <c r="AV15" s="258"/>
      <c r="AW15" s="258"/>
      <c r="AX15" s="258"/>
      <c r="AY15" s="258"/>
      <c r="AZ15" s="258"/>
      <c r="BA15" s="258"/>
      <c r="BB15" s="258"/>
      <c r="BC15" s="258"/>
      <c r="BD15" s="258"/>
      <c r="BE15" s="258"/>
      <c r="BF15" s="273"/>
      <c r="BG15" s="278">
        <v>144944</v>
      </c>
      <c r="BH15" s="281"/>
      <c r="BI15" s="281"/>
      <c r="BJ15" s="281"/>
      <c r="BK15" s="281"/>
      <c r="BL15" s="281"/>
      <c r="BM15" s="281"/>
      <c r="BN15" s="284"/>
      <c r="BO15" s="287">
        <v>5.4</v>
      </c>
      <c r="BP15" s="287"/>
      <c r="BQ15" s="287"/>
      <c r="BR15" s="287"/>
      <c r="BS15" s="293" t="s">
        <v>206</v>
      </c>
      <c r="BT15" s="293"/>
      <c r="BU15" s="293"/>
      <c r="BV15" s="293"/>
      <c r="BW15" s="293"/>
      <c r="BX15" s="293"/>
      <c r="BY15" s="293"/>
      <c r="BZ15" s="293"/>
      <c r="CA15" s="293"/>
      <c r="CB15" s="336"/>
      <c r="CD15" s="262" t="s">
        <v>356</v>
      </c>
      <c r="CE15" s="258"/>
      <c r="CF15" s="258"/>
      <c r="CG15" s="258"/>
      <c r="CH15" s="258"/>
      <c r="CI15" s="258"/>
      <c r="CJ15" s="258"/>
      <c r="CK15" s="258"/>
      <c r="CL15" s="258"/>
      <c r="CM15" s="258"/>
      <c r="CN15" s="258"/>
      <c r="CO15" s="258"/>
      <c r="CP15" s="258"/>
      <c r="CQ15" s="273"/>
      <c r="CR15" s="278">
        <v>1477622</v>
      </c>
      <c r="CS15" s="281"/>
      <c r="CT15" s="281"/>
      <c r="CU15" s="281"/>
      <c r="CV15" s="281"/>
      <c r="CW15" s="281"/>
      <c r="CX15" s="281"/>
      <c r="CY15" s="284"/>
      <c r="CZ15" s="287">
        <v>10.6</v>
      </c>
      <c r="DA15" s="287"/>
      <c r="DB15" s="287"/>
      <c r="DC15" s="287"/>
      <c r="DD15" s="294">
        <v>382733</v>
      </c>
      <c r="DE15" s="281"/>
      <c r="DF15" s="281"/>
      <c r="DG15" s="281"/>
      <c r="DH15" s="281"/>
      <c r="DI15" s="281"/>
      <c r="DJ15" s="281"/>
      <c r="DK15" s="281"/>
      <c r="DL15" s="281"/>
      <c r="DM15" s="281"/>
      <c r="DN15" s="281"/>
      <c r="DO15" s="281"/>
      <c r="DP15" s="284"/>
      <c r="DQ15" s="294">
        <v>1044503</v>
      </c>
      <c r="DR15" s="281"/>
      <c r="DS15" s="281"/>
      <c r="DT15" s="281"/>
      <c r="DU15" s="281"/>
      <c r="DV15" s="281"/>
      <c r="DW15" s="281"/>
      <c r="DX15" s="281"/>
      <c r="DY15" s="281"/>
      <c r="DZ15" s="281"/>
      <c r="EA15" s="281"/>
      <c r="EB15" s="281"/>
      <c r="EC15" s="337"/>
    </row>
    <row r="16" spans="2:143" ht="11.25" customHeight="1">
      <c r="B16" s="262" t="s">
        <v>357</v>
      </c>
      <c r="C16" s="258"/>
      <c r="D16" s="258"/>
      <c r="E16" s="258"/>
      <c r="F16" s="258"/>
      <c r="G16" s="258"/>
      <c r="H16" s="258"/>
      <c r="I16" s="258"/>
      <c r="J16" s="258"/>
      <c r="K16" s="258"/>
      <c r="L16" s="258"/>
      <c r="M16" s="258"/>
      <c r="N16" s="258"/>
      <c r="O16" s="258"/>
      <c r="P16" s="258"/>
      <c r="Q16" s="273"/>
      <c r="R16" s="278">
        <v>14104</v>
      </c>
      <c r="S16" s="281"/>
      <c r="T16" s="281"/>
      <c r="U16" s="281"/>
      <c r="V16" s="281"/>
      <c r="W16" s="281"/>
      <c r="X16" s="281"/>
      <c r="Y16" s="284"/>
      <c r="Z16" s="287">
        <v>0.1</v>
      </c>
      <c r="AA16" s="287"/>
      <c r="AB16" s="287"/>
      <c r="AC16" s="287"/>
      <c r="AD16" s="293">
        <v>14104</v>
      </c>
      <c r="AE16" s="293"/>
      <c r="AF16" s="293"/>
      <c r="AG16" s="293"/>
      <c r="AH16" s="293"/>
      <c r="AI16" s="293"/>
      <c r="AJ16" s="293"/>
      <c r="AK16" s="293"/>
      <c r="AL16" s="288">
        <v>0.2</v>
      </c>
      <c r="AM16" s="290"/>
      <c r="AN16" s="290"/>
      <c r="AO16" s="302"/>
      <c r="AP16" s="262" t="s">
        <v>358</v>
      </c>
      <c r="AQ16" s="258"/>
      <c r="AR16" s="258"/>
      <c r="AS16" s="258"/>
      <c r="AT16" s="258"/>
      <c r="AU16" s="258"/>
      <c r="AV16" s="258"/>
      <c r="AW16" s="258"/>
      <c r="AX16" s="258"/>
      <c r="AY16" s="258"/>
      <c r="AZ16" s="258"/>
      <c r="BA16" s="258"/>
      <c r="BB16" s="258"/>
      <c r="BC16" s="258"/>
      <c r="BD16" s="258"/>
      <c r="BE16" s="258"/>
      <c r="BF16" s="273"/>
      <c r="BG16" s="278" t="s">
        <v>206</v>
      </c>
      <c r="BH16" s="281"/>
      <c r="BI16" s="281"/>
      <c r="BJ16" s="281"/>
      <c r="BK16" s="281"/>
      <c r="BL16" s="281"/>
      <c r="BM16" s="281"/>
      <c r="BN16" s="284"/>
      <c r="BO16" s="287" t="s">
        <v>206</v>
      </c>
      <c r="BP16" s="287"/>
      <c r="BQ16" s="287"/>
      <c r="BR16" s="287"/>
      <c r="BS16" s="293" t="s">
        <v>206</v>
      </c>
      <c r="BT16" s="293"/>
      <c r="BU16" s="293"/>
      <c r="BV16" s="293"/>
      <c r="BW16" s="293"/>
      <c r="BX16" s="293"/>
      <c r="BY16" s="293"/>
      <c r="BZ16" s="293"/>
      <c r="CA16" s="293"/>
      <c r="CB16" s="336"/>
      <c r="CD16" s="262" t="s">
        <v>359</v>
      </c>
      <c r="CE16" s="258"/>
      <c r="CF16" s="258"/>
      <c r="CG16" s="258"/>
      <c r="CH16" s="258"/>
      <c r="CI16" s="258"/>
      <c r="CJ16" s="258"/>
      <c r="CK16" s="258"/>
      <c r="CL16" s="258"/>
      <c r="CM16" s="258"/>
      <c r="CN16" s="258"/>
      <c r="CO16" s="258"/>
      <c r="CP16" s="258"/>
      <c r="CQ16" s="273"/>
      <c r="CR16" s="278">
        <v>145</v>
      </c>
      <c r="CS16" s="281"/>
      <c r="CT16" s="281"/>
      <c r="CU16" s="281"/>
      <c r="CV16" s="281"/>
      <c r="CW16" s="281"/>
      <c r="CX16" s="281"/>
      <c r="CY16" s="284"/>
      <c r="CZ16" s="287">
        <v>0</v>
      </c>
      <c r="DA16" s="287"/>
      <c r="DB16" s="287"/>
      <c r="DC16" s="287"/>
      <c r="DD16" s="294" t="s">
        <v>206</v>
      </c>
      <c r="DE16" s="281"/>
      <c r="DF16" s="281"/>
      <c r="DG16" s="281"/>
      <c r="DH16" s="281"/>
      <c r="DI16" s="281"/>
      <c r="DJ16" s="281"/>
      <c r="DK16" s="281"/>
      <c r="DL16" s="281"/>
      <c r="DM16" s="281"/>
      <c r="DN16" s="281"/>
      <c r="DO16" s="281"/>
      <c r="DP16" s="284"/>
      <c r="DQ16" s="294">
        <v>45</v>
      </c>
      <c r="DR16" s="281"/>
      <c r="DS16" s="281"/>
      <c r="DT16" s="281"/>
      <c r="DU16" s="281"/>
      <c r="DV16" s="281"/>
      <c r="DW16" s="281"/>
      <c r="DX16" s="281"/>
      <c r="DY16" s="281"/>
      <c r="DZ16" s="281"/>
      <c r="EA16" s="281"/>
      <c r="EB16" s="281"/>
      <c r="EC16" s="337"/>
    </row>
    <row r="17" spans="2:133" ht="11.25" customHeight="1">
      <c r="B17" s="262" t="s">
        <v>361</v>
      </c>
      <c r="C17" s="258"/>
      <c r="D17" s="258"/>
      <c r="E17" s="258"/>
      <c r="F17" s="258"/>
      <c r="G17" s="258"/>
      <c r="H17" s="258"/>
      <c r="I17" s="258"/>
      <c r="J17" s="258"/>
      <c r="K17" s="258"/>
      <c r="L17" s="258"/>
      <c r="M17" s="258"/>
      <c r="N17" s="258"/>
      <c r="O17" s="258"/>
      <c r="P17" s="258"/>
      <c r="Q17" s="273"/>
      <c r="R17" s="278">
        <v>43780</v>
      </c>
      <c r="S17" s="281"/>
      <c r="T17" s="281"/>
      <c r="U17" s="281"/>
      <c r="V17" s="281"/>
      <c r="W17" s="281"/>
      <c r="X17" s="281"/>
      <c r="Y17" s="284"/>
      <c r="Z17" s="287">
        <v>0.3</v>
      </c>
      <c r="AA17" s="287"/>
      <c r="AB17" s="287"/>
      <c r="AC17" s="287"/>
      <c r="AD17" s="293">
        <v>43780</v>
      </c>
      <c r="AE17" s="293"/>
      <c r="AF17" s="293"/>
      <c r="AG17" s="293"/>
      <c r="AH17" s="293"/>
      <c r="AI17" s="293"/>
      <c r="AJ17" s="293"/>
      <c r="AK17" s="293"/>
      <c r="AL17" s="288">
        <v>0.6</v>
      </c>
      <c r="AM17" s="290"/>
      <c r="AN17" s="290"/>
      <c r="AO17" s="302"/>
      <c r="AP17" s="262" t="s">
        <v>363</v>
      </c>
      <c r="AQ17" s="258"/>
      <c r="AR17" s="258"/>
      <c r="AS17" s="258"/>
      <c r="AT17" s="258"/>
      <c r="AU17" s="258"/>
      <c r="AV17" s="258"/>
      <c r="AW17" s="258"/>
      <c r="AX17" s="258"/>
      <c r="AY17" s="258"/>
      <c r="AZ17" s="258"/>
      <c r="BA17" s="258"/>
      <c r="BB17" s="258"/>
      <c r="BC17" s="258"/>
      <c r="BD17" s="258"/>
      <c r="BE17" s="258"/>
      <c r="BF17" s="273"/>
      <c r="BG17" s="278" t="s">
        <v>206</v>
      </c>
      <c r="BH17" s="281"/>
      <c r="BI17" s="281"/>
      <c r="BJ17" s="281"/>
      <c r="BK17" s="281"/>
      <c r="BL17" s="281"/>
      <c r="BM17" s="281"/>
      <c r="BN17" s="284"/>
      <c r="BO17" s="287" t="s">
        <v>206</v>
      </c>
      <c r="BP17" s="287"/>
      <c r="BQ17" s="287"/>
      <c r="BR17" s="287"/>
      <c r="BS17" s="293" t="s">
        <v>206</v>
      </c>
      <c r="BT17" s="293"/>
      <c r="BU17" s="293"/>
      <c r="BV17" s="293"/>
      <c r="BW17" s="293"/>
      <c r="BX17" s="293"/>
      <c r="BY17" s="293"/>
      <c r="BZ17" s="293"/>
      <c r="CA17" s="293"/>
      <c r="CB17" s="336"/>
      <c r="CD17" s="262" t="s">
        <v>365</v>
      </c>
      <c r="CE17" s="258"/>
      <c r="CF17" s="258"/>
      <c r="CG17" s="258"/>
      <c r="CH17" s="258"/>
      <c r="CI17" s="258"/>
      <c r="CJ17" s="258"/>
      <c r="CK17" s="258"/>
      <c r="CL17" s="258"/>
      <c r="CM17" s="258"/>
      <c r="CN17" s="258"/>
      <c r="CO17" s="258"/>
      <c r="CP17" s="258"/>
      <c r="CQ17" s="273"/>
      <c r="CR17" s="278">
        <v>1184368</v>
      </c>
      <c r="CS17" s="281"/>
      <c r="CT17" s="281"/>
      <c r="CU17" s="281"/>
      <c r="CV17" s="281"/>
      <c r="CW17" s="281"/>
      <c r="CX17" s="281"/>
      <c r="CY17" s="284"/>
      <c r="CZ17" s="287">
        <v>8.5</v>
      </c>
      <c r="DA17" s="287"/>
      <c r="DB17" s="287"/>
      <c r="DC17" s="287"/>
      <c r="DD17" s="294" t="s">
        <v>206</v>
      </c>
      <c r="DE17" s="281"/>
      <c r="DF17" s="281"/>
      <c r="DG17" s="281"/>
      <c r="DH17" s="281"/>
      <c r="DI17" s="281"/>
      <c r="DJ17" s="281"/>
      <c r="DK17" s="281"/>
      <c r="DL17" s="281"/>
      <c r="DM17" s="281"/>
      <c r="DN17" s="281"/>
      <c r="DO17" s="281"/>
      <c r="DP17" s="284"/>
      <c r="DQ17" s="294">
        <v>1173645</v>
      </c>
      <c r="DR17" s="281"/>
      <c r="DS17" s="281"/>
      <c r="DT17" s="281"/>
      <c r="DU17" s="281"/>
      <c r="DV17" s="281"/>
      <c r="DW17" s="281"/>
      <c r="DX17" s="281"/>
      <c r="DY17" s="281"/>
      <c r="DZ17" s="281"/>
      <c r="EA17" s="281"/>
      <c r="EB17" s="281"/>
      <c r="EC17" s="337"/>
    </row>
    <row r="18" spans="2:133" ht="11.25" customHeight="1">
      <c r="B18" s="262" t="s">
        <v>366</v>
      </c>
      <c r="C18" s="258"/>
      <c r="D18" s="258"/>
      <c r="E18" s="258"/>
      <c r="F18" s="258"/>
      <c r="G18" s="258"/>
      <c r="H18" s="258"/>
      <c r="I18" s="258"/>
      <c r="J18" s="258"/>
      <c r="K18" s="258"/>
      <c r="L18" s="258"/>
      <c r="M18" s="258"/>
      <c r="N18" s="258"/>
      <c r="O18" s="258"/>
      <c r="P18" s="258"/>
      <c r="Q18" s="273"/>
      <c r="R18" s="278">
        <v>83550</v>
      </c>
      <c r="S18" s="281"/>
      <c r="T18" s="281"/>
      <c r="U18" s="281"/>
      <c r="V18" s="281"/>
      <c r="W18" s="281"/>
      <c r="X18" s="281"/>
      <c r="Y18" s="284"/>
      <c r="Z18" s="287">
        <v>0.6</v>
      </c>
      <c r="AA18" s="287"/>
      <c r="AB18" s="287"/>
      <c r="AC18" s="287"/>
      <c r="AD18" s="293">
        <v>77291</v>
      </c>
      <c r="AE18" s="293"/>
      <c r="AF18" s="293"/>
      <c r="AG18" s="293"/>
      <c r="AH18" s="293"/>
      <c r="AI18" s="293"/>
      <c r="AJ18" s="293"/>
      <c r="AK18" s="293"/>
      <c r="AL18" s="288">
        <v>1.1000000238418579</v>
      </c>
      <c r="AM18" s="290"/>
      <c r="AN18" s="290"/>
      <c r="AO18" s="302"/>
      <c r="AP18" s="262" t="s">
        <v>109</v>
      </c>
      <c r="AQ18" s="258"/>
      <c r="AR18" s="258"/>
      <c r="AS18" s="258"/>
      <c r="AT18" s="258"/>
      <c r="AU18" s="258"/>
      <c r="AV18" s="258"/>
      <c r="AW18" s="258"/>
      <c r="AX18" s="258"/>
      <c r="AY18" s="258"/>
      <c r="AZ18" s="258"/>
      <c r="BA18" s="258"/>
      <c r="BB18" s="258"/>
      <c r="BC18" s="258"/>
      <c r="BD18" s="258"/>
      <c r="BE18" s="258"/>
      <c r="BF18" s="273"/>
      <c r="BG18" s="278" t="s">
        <v>206</v>
      </c>
      <c r="BH18" s="281"/>
      <c r="BI18" s="281"/>
      <c r="BJ18" s="281"/>
      <c r="BK18" s="281"/>
      <c r="BL18" s="281"/>
      <c r="BM18" s="281"/>
      <c r="BN18" s="284"/>
      <c r="BO18" s="287" t="s">
        <v>206</v>
      </c>
      <c r="BP18" s="287"/>
      <c r="BQ18" s="287"/>
      <c r="BR18" s="287"/>
      <c r="BS18" s="293" t="s">
        <v>206</v>
      </c>
      <c r="BT18" s="293"/>
      <c r="BU18" s="293"/>
      <c r="BV18" s="293"/>
      <c r="BW18" s="293"/>
      <c r="BX18" s="293"/>
      <c r="BY18" s="293"/>
      <c r="BZ18" s="293"/>
      <c r="CA18" s="293"/>
      <c r="CB18" s="336"/>
      <c r="CD18" s="262" t="s">
        <v>367</v>
      </c>
      <c r="CE18" s="258"/>
      <c r="CF18" s="258"/>
      <c r="CG18" s="258"/>
      <c r="CH18" s="258"/>
      <c r="CI18" s="258"/>
      <c r="CJ18" s="258"/>
      <c r="CK18" s="258"/>
      <c r="CL18" s="258"/>
      <c r="CM18" s="258"/>
      <c r="CN18" s="258"/>
      <c r="CO18" s="258"/>
      <c r="CP18" s="258"/>
      <c r="CQ18" s="273"/>
      <c r="CR18" s="278" t="s">
        <v>206</v>
      </c>
      <c r="CS18" s="281"/>
      <c r="CT18" s="281"/>
      <c r="CU18" s="281"/>
      <c r="CV18" s="281"/>
      <c r="CW18" s="281"/>
      <c r="CX18" s="281"/>
      <c r="CY18" s="284"/>
      <c r="CZ18" s="287" t="s">
        <v>206</v>
      </c>
      <c r="DA18" s="287"/>
      <c r="DB18" s="287"/>
      <c r="DC18" s="287"/>
      <c r="DD18" s="294" t="s">
        <v>206</v>
      </c>
      <c r="DE18" s="281"/>
      <c r="DF18" s="281"/>
      <c r="DG18" s="281"/>
      <c r="DH18" s="281"/>
      <c r="DI18" s="281"/>
      <c r="DJ18" s="281"/>
      <c r="DK18" s="281"/>
      <c r="DL18" s="281"/>
      <c r="DM18" s="281"/>
      <c r="DN18" s="281"/>
      <c r="DO18" s="281"/>
      <c r="DP18" s="284"/>
      <c r="DQ18" s="294" t="s">
        <v>206</v>
      </c>
      <c r="DR18" s="281"/>
      <c r="DS18" s="281"/>
      <c r="DT18" s="281"/>
      <c r="DU18" s="281"/>
      <c r="DV18" s="281"/>
      <c r="DW18" s="281"/>
      <c r="DX18" s="281"/>
      <c r="DY18" s="281"/>
      <c r="DZ18" s="281"/>
      <c r="EA18" s="281"/>
      <c r="EB18" s="281"/>
      <c r="EC18" s="337"/>
    </row>
    <row r="19" spans="2:133" ht="11.25" customHeight="1">
      <c r="B19" s="262" t="s">
        <v>368</v>
      </c>
      <c r="C19" s="258"/>
      <c r="D19" s="258"/>
      <c r="E19" s="258"/>
      <c r="F19" s="258"/>
      <c r="G19" s="258"/>
      <c r="H19" s="258"/>
      <c r="I19" s="258"/>
      <c r="J19" s="258"/>
      <c r="K19" s="258"/>
      <c r="L19" s="258"/>
      <c r="M19" s="258"/>
      <c r="N19" s="258"/>
      <c r="O19" s="258"/>
      <c r="P19" s="258"/>
      <c r="Q19" s="273"/>
      <c r="R19" s="278">
        <v>11121</v>
      </c>
      <c r="S19" s="281"/>
      <c r="T19" s="281"/>
      <c r="U19" s="281"/>
      <c r="V19" s="281"/>
      <c r="W19" s="281"/>
      <c r="X19" s="281"/>
      <c r="Y19" s="284"/>
      <c r="Z19" s="287">
        <v>0.1</v>
      </c>
      <c r="AA19" s="287"/>
      <c r="AB19" s="287"/>
      <c r="AC19" s="287"/>
      <c r="AD19" s="293">
        <v>11121</v>
      </c>
      <c r="AE19" s="293"/>
      <c r="AF19" s="293"/>
      <c r="AG19" s="293"/>
      <c r="AH19" s="293"/>
      <c r="AI19" s="293"/>
      <c r="AJ19" s="293"/>
      <c r="AK19" s="293"/>
      <c r="AL19" s="288">
        <v>0.2</v>
      </c>
      <c r="AM19" s="290"/>
      <c r="AN19" s="290"/>
      <c r="AO19" s="302"/>
      <c r="AP19" s="262" t="s">
        <v>261</v>
      </c>
      <c r="AQ19" s="258"/>
      <c r="AR19" s="258"/>
      <c r="AS19" s="258"/>
      <c r="AT19" s="258"/>
      <c r="AU19" s="258"/>
      <c r="AV19" s="258"/>
      <c r="AW19" s="258"/>
      <c r="AX19" s="258"/>
      <c r="AY19" s="258"/>
      <c r="AZ19" s="258"/>
      <c r="BA19" s="258"/>
      <c r="BB19" s="258"/>
      <c r="BC19" s="258"/>
      <c r="BD19" s="258"/>
      <c r="BE19" s="258"/>
      <c r="BF19" s="273"/>
      <c r="BG19" s="278">
        <v>148954</v>
      </c>
      <c r="BH19" s="281"/>
      <c r="BI19" s="281"/>
      <c r="BJ19" s="281"/>
      <c r="BK19" s="281"/>
      <c r="BL19" s="281"/>
      <c r="BM19" s="281"/>
      <c r="BN19" s="284"/>
      <c r="BO19" s="287">
        <v>5.6</v>
      </c>
      <c r="BP19" s="287"/>
      <c r="BQ19" s="287"/>
      <c r="BR19" s="287"/>
      <c r="BS19" s="293" t="s">
        <v>206</v>
      </c>
      <c r="BT19" s="293"/>
      <c r="BU19" s="293"/>
      <c r="BV19" s="293"/>
      <c r="BW19" s="293"/>
      <c r="BX19" s="293"/>
      <c r="BY19" s="293"/>
      <c r="BZ19" s="293"/>
      <c r="CA19" s="293"/>
      <c r="CB19" s="336"/>
      <c r="CD19" s="262" t="s">
        <v>369</v>
      </c>
      <c r="CE19" s="258"/>
      <c r="CF19" s="258"/>
      <c r="CG19" s="258"/>
      <c r="CH19" s="258"/>
      <c r="CI19" s="258"/>
      <c r="CJ19" s="258"/>
      <c r="CK19" s="258"/>
      <c r="CL19" s="258"/>
      <c r="CM19" s="258"/>
      <c r="CN19" s="258"/>
      <c r="CO19" s="258"/>
      <c r="CP19" s="258"/>
      <c r="CQ19" s="273"/>
      <c r="CR19" s="278" t="s">
        <v>206</v>
      </c>
      <c r="CS19" s="281"/>
      <c r="CT19" s="281"/>
      <c r="CU19" s="281"/>
      <c r="CV19" s="281"/>
      <c r="CW19" s="281"/>
      <c r="CX19" s="281"/>
      <c r="CY19" s="284"/>
      <c r="CZ19" s="287" t="s">
        <v>206</v>
      </c>
      <c r="DA19" s="287"/>
      <c r="DB19" s="287"/>
      <c r="DC19" s="287"/>
      <c r="DD19" s="294" t="s">
        <v>206</v>
      </c>
      <c r="DE19" s="281"/>
      <c r="DF19" s="281"/>
      <c r="DG19" s="281"/>
      <c r="DH19" s="281"/>
      <c r="DI19" s="281"/>
      <c r="DJ19" s="281"/>
      <c r="DK19" s="281"/>
      <c r="DL19" s="281"/>
      <c r="DM19" s="281"/>
      <c r="DN19" s="281"/>
      <c r="DO19" s="281"/>
      <c r="DP19" s="284"/>
      <c r="DQ19" s="294" t="s">
        <v>206</v>
      </c>
      <c r="DR19" s="281"/>
      <c r="DS19" s="281"/>
      <c r="DT19" s="281"/>
      <c r="DU19" s="281"/>
      <c r="DV19" s="281"/>
      <c r="DW19" s="281"/>
      <c r="DX19" s="281"/>
      <c r="DY19" s="281"/>
      <c r="DZ19" s="281"/>
      <c r="EA19" s="281"/>
      <c r="EB19" s="281"/>
      <c r="EC19" s="337"/>
    </row>
    <row r="20" spans="2:133" ht="11.25" customHeight="1">
      <c r="B20" s="262" t="s">
        <v>86</v>
      </c>
      <c r="C20" s="258"/>
      <c r="D20" s="258"/>
      <c r="E20" s="258"/>
      <c r="F20" s="258"/>
      <c r="G20" s="258"/>
      <c r="H20" s="258"/>
      <c r="I20" s="258"/>
      <c r="J20" s="258"/>
      <c r="K20" s="258"/>
      <c r="L20" s="258"/>
      <c r="M20" s="258"/>
      <c r="N20" s="258"/>
      <c r="O20" s="258"/>
      <c r="P20" s="258"/>
      <c r="Q20" s="273"/>
      <c r="R20" s="278">
        <v>4594</v>
      </c>
      <c r="S20" s="281"/>
      <c r="T20" s="281"/>
      <c r="U20" s="281"/>
      <c r="V20" s="281"/>
      <c r="W20" s="281"/>
      <c r="X20" s="281"/>
      <c r="Y20" s="284"/>
      <c r="Z20" s="287">
        <v>0</v>
      </c>
      <c r="AA20" s="287"/>
      <c r="AB20" s="287"/>
      <c r="AC20" s="287"/>
      <c r="AD20" s="293">
        <v>4594</v>
      </c>
      <c r="AE20" s="293"/>
      <c r="AF20" s="293"/>
      <c r="AG20" s="293"/>
      <c r="AH20" s="293"/>
      <c r="AI20" s="293"/>
      <c r="AJ20" s="293"/>
      <c r="AK20" s="293"/>
      <c r="AL20" s="288">
        <v>0.1</v>
      </c>
      <c r="AM20" s="290"/>
      <c r="AN20" s="290"/>
      <c r="AO20" s="302"/>
      <c r="AP20" s="262" t="s">
        <v>370</v>
      </c>
      <c r="AQ20" s="258"/>
      <c r="AR20" s="258"/>
      <c r="AS20" s="258"/>
      <c r="AT20" s="258"/>
      <c r="AU20" s="258"/>
      <c r="AV20" s="258"/>
      <c r="AW20" s="258"/>
      <c r="AX20" s="258"/>
      <c r="AY20" s="258"/>
      <c r="AZ20" s="258"/>
      <c r="BA20" s="258"/>
      <c r="BB20" s="258"/>
      <c r="BC20" s="258"/>
      <c r="BD20" s="258"/>
      <c r="BE20" s="258"/>
      <c r="BF20" s="273"/>
      <c r="BG20" s="278">
        <v>148954</v>
      </c>
      <c r="BH20" s="281"/>
      <c r="BI20" s="281"/>
      <c r="BJ20" s="281"/>
      <c r="BK20" s="281"/>
      <c r="BL20" s="281"/>
      <c r="BM20" s="281"/>
      <c r="BN20" s="284"/>
      <c r="BO20" s="287">
        <v>5.6</v>
      </c>
      <c r="BP20" s="287"/>
      <c r="BQ20" s="287"/>
      <c r="BR20" s="287"/>
      <c r="BS20" s="293" t="s">
        <v>206</v>
      </c>
      <c r="BT20" s="293"/>
      <c r="BU20" s="293"/>
      <c r="BV20" s="293"/>
      <c r="BW20" s="293"/>
      <c r="BX20" s="293"/>
      <c r="BY20" s="293"/>
      <c r="BZ20" s="293"/>
      <c r="CA20" s="293"/>
      <c r="CB20" s="336"/>
      <c r="CD20" s="262" t="s">
        <v>197</v>
      </c>
      <c r="CE20" s="258"/>
      <c r="CF20" s="258"/>
      <c r="CG20" s="258"/>
      <c r="CH20" s="258"/>
      <c r="CI20" s="258"/>
      <c r="CJ20" s="258"/>
      <c r="CK20" s="258"/>
      <c r="CL20" s="258"/>
      <c r="CM20" s="258"/>
      <c r="CN20" s="258"/>
      <c r="CO20" s="258"/>
      <c r="CP20" s="258"/>
      <c r="CQ20" s="273"/>
      <c r="CR20" s="278">
        <v>13931945</v>
      </c>
      <c r="CS20" s="281"/>
      <c r="CT20" s="281"/>
      <c r="CU20" s="281"/>
      <c r="CV20" s="281"/>
      <c r="CW20" s="281"/>
      <c r="CX20" s="281"/>
      <c r="CY20" s="284"/>
      <c r="CZ20" s="287">
        <v>100</v>
      </c>
      <c r="DA20" s="287"/>
      <c r="DB20" s="287"/>
      <c r="DC20" s="287"/>
      <c r="DD20" s="294">
        <v>1750430</v>
      </c>
      <c r="DE20" s="281"/>
      <c r="DF20" s="281"/>
      <c r="DG20" s="281"/>
      <c r="DH20" s="281"/>
      <c r="DI20" s="281"/>
      <c r="DJ20" s="281"/>
      <c r="DK20" s="281"/>
      <c r="DL20" s="281"/>
      <c r="DM20" s="281"/>
      <c r="DN20" s="281"/>
      <c r="DO20" s="281"/>
      <c r="DP20" s="284"/>
      <c r="DQ20" s="294">
        <v>9193812</v>
      </c>
      <c r="DR20" s="281"/>
      <c r="DS20" s="281"/>
      <c r="DT20" s="281"/>
      <c r="DU20" s="281"/>
      <c r="DV20" s="281"/>
      <c r="DW20" s="281"/>
      <c r="DX20" s="281"/>
      <c r="DY20" s="281"/>
      <c r="DZ20" s="281"/>
      <c r="EA20" s="281"/>
      <c r="EB20" s="281"/>
      <c r="EC20" s="337"/>
    </row>
    <row r="21" spans="2:133" ht="11.25" customHeight="1">
      <c r="B21" s="262" t="s">
        <v>372</v>
      </c>
      <c r="C21" s="258"/>
      <c r="D21" s="258"/>
      <c r="E21" s="258"/>
      <c r="F21" s="258"/>
      <c r="G21" s="258"/>
      <c r="H21" s="258"/>
      <c r="I21" s="258"/>
      <c r="J21" s="258"/>
      <c r="K21" s="258"/>
      <c r="L21" s="258"/>
      <c r="M21" s="258"/>
      <c r="N21" s="258"/>
      <c r="O21" s="258"/>
      <c r="P21" s="258"/>
      <c r="Q21" s="273"/>
      <c r="R21" s="278">
        <v>1333</v>
      </c>
      <c r="S21" s="281"/>
      <c r="T21" s="281"/>
      <c r="U21" s="281"/>
      <c r="V21" s="281"/>
      <c r="W21" s="281"/>
      <c r="X21" s="281"/>
      <c r="Y21" s="284"/>
      <c r="Z21" s="287">
        <v>0</v>
      </c>
      <c r="AA21" s="287"/>
      <c r="AB21" s="287"/>
      <c r="AC21" s="287"/>
      <c r="AD21" s="293">
        <v>1333</v>
      </c>
      <c r="AE21" s="293"/>
      <c r="AF21" s="293"/>
      <c r="AG21" s="293"/>
      <c r="AH21" s="293"/>
      <c r="AI21" s="293"/>
      <c r="AJ21" s="293"/>
      <c r="AK21" s="293"/>
      <c r="AL21" s="288">
        <v>0</v>
      </c>
      <c r="AM21" s="290"/>
      <c r="AN21" s="290"/>
      <c r="AO21" s="302"/>
      <c r="AP21" s="305" t="s">
        <v>373</v>
      </c>
      <c r="AQ21" s="308"/>
      <c r="AR21" s="308"/>
      <c r="AS21" s="308"/>
      <c r="AT21" s="308"/>
      <c r="AU21" s="308"/>
      <c r="AV21" s="308"/>
      <c r="AW21" s="308"/>
      <c r="AX21" s="308"/>
      <c r="AY21" s="308"/>
      <c r="AZ21" s="308"/>
      <c r="BA21" s="308"/>
      <c r="BB21" s="308"/>
      <c r="BC21" s="308"/>
      <c r="BD21" s="308"/>
      <c r="BE21" s="308"/>
      <c r="BF21" s="324"/>
      <c r="BG21" s="278">
        <v>20763</v>
      </c>
      <c r="BH21" s="281"/>
      <c r="BI21" s="281"/>
      <c r="BJ21" s="281"/>
      <c r="BK21" s="281"/>
      <c r="BL21" s="281"/>
      <c r="BM21" s="281"/>
      <c r="BN21" s="284"/>
      <c r="BO21" s="287">
        <v>0.8</v>
      </c>
      <c r="BP21" s="287"/>
      <c r="BQ21" s="287"/>
      <c r="BR21" s="287"/>
      <c r="BS21" s="293" t="s">
        <v>206</v>
      </c>
      <c r="BT21" s="293"/>
      <c r="BU21" s="293"/>
      <c r="BV21" s="293"/>
      <c r="BW21" s="293"/>
      <c r="BX21" s="293"/>
      <c r="BY21" s="293"/>
      <c r="BZ21" s="293"/>
      <c r="CA21" s="293"/>
      <c r="CB21" s="336"/>
      <c r="CD21" s="264"/>
      <c r="CE21" s="271"/>
      <c r="CF21" s="271"/>
      <c r="CG21" s="271"/>
      <c r="CH21" s="271"/>
      <c r="CI21" s="271"/>
      <c r="CJ21" s="271"/>
      <c r="CK21" s="271"/>
      <c r="CL21" s="271"/>
      <c r="CM21" s="271"/>
      <c r="CN21" s="271"/>
      <c r="CO21" s="271"/>
      <c r="CP21" s="271"/>
      <c r="CQ21" s="275"/>
      <c r="CR21" s="339"/>
      <c r="CS21" s="340"/>
      <c r="CT21" s="340"/>
      <c r="CU21" s="340"/>
      <c r="CV21" s="340"/>
      <c r="CW21" s="340"/>
      <c r="CX21" s="340"/>
      <c r="CY21" s="341"/>
      <c r="CZ21" s="344"/>
      <c r="DA21" s="344"/>
      <c r="DB21" s="344"/>
      <c r="DC21" s="344"/>
      <c r="DD21" s="350"/>
      <c r="DE21" s="340"/>
      <c r="DF21" s="340"/>
      <c r="DG21" s="340"/>
      <c r="DH21" s="340"/>
      <c r="DI21" s="340"/>
      <c r="DJ21" s="340"/>
      <c r="DK21" s="340"/>
      <c r="DL21" s="340"/>
      <c r="DM21" s="340"/>
      <c r="DN21" s="340"/>
      <c r="DO21" s="340"/>
      <c r="DP21" s="341"/>
      <c r="DQ21" s="350"/>
      <c r="DR21" s="340"/>
      <c r="DS21" s="340"/>
      <c r="DT21" s="340"/>
      <c r="DU21" s="340"/>
      <c r="DV21" s="340"/>
      <c r="DW21" s="340"/>
      <c r="DX21" s="340"/>
      <c r="DY21" s="340"/>
      <c r="DZ21" s="340"/>
      <c r="EA21" s="340"/>
      <c r="EB21" s="340"/>
      <c r="EC21" s="369"/>
    </row>
    <row r="22" spans="2:133" ht="11.25" customHeight="1">
      <c r="B22" s="263" t="s">
        <v>154</v>
      </c>
      <c r="C22" s="270"/>
      <c r="D22" s="270"/>
      <c r="E22" s="270"/>
      <c r="F22" s="270"/>
      <c r="G22" s="270"/>
      <c r="H22" s="270"/>
      <c r="I22" s="270"/>
      <c r="J22" s="270"/>
      <c r="K22" s="270"/>
      <c r="L22" s="270"/>
      <c r="M22" s="270"/>
      <c r="N22" s="270"/>
      <c r="O22" s="270"/>
      <c r="P22" s="270"/>
      <c r="Q22" s="274"/>
      <c r="R22" s="278">
        <v>66502</v>
      </c>
      <c r="S22" s="281"/>
      <c r="T22" s="281"/>
      <c r="U22" s="281"/>
      <c r="V22" s="281"/>
      <c r="W22" s="281"/>
      <c r="X22" s="281"/>
      <c r="Y22" s="284"/>
      <c r="Z22" s="287">
        <v>0.5</v>
      </c>
      <c r="AA22" s="287"/>
      <c r="AB22" s="287"/>
      <c r="AC22" s="287"/>
      <c r="AD22" s="293">
        <v>60243</v>
      </c>
      <c r="AE22" s="293"/>
      <c r="AF22" s="293"/>
      <c r="AG22" s="293"/>
      <c r="AH22" s="293"/>
      <c r="AI22" s="293"/>
      <c r="AJ22" s="293"/>
      <c r="AK22" s="293"/>
      <c r="AL22" s="288">
        <v>0.80000001192092896</v>
      </c>
      <c r="AM22" s="290"/>
      <c r="AN22" s="290"/>
      <c r="AO22" s="302"/>
      <c r="AP22" s="305" t="s">
        <v>374</v>
      </c>
      <c r="AQ22" s="308"/>
      <c r="AR22" s="308"/>
      <c r="AS22" s="308"/>
      <c r="AT22" s="308"/>
      <c r="AU22" s="308"/>
      <c r="AV22" s="308"/>
      <c r="AW22" s="308"/>
      <c r="AX22" s="308"/>
      <c r="AY22" s="308"/>
      <c r="AZ22" s="308"/>
      <c r="BA22" s="308"/>
      <c r="BB22" s="308"/>
      <c r="BC22" s="308"/>
      <c r="BD22" s="308"/>
      <c r="BE22" s="308"/>
      <c r="BF22" s="324"/>
      <c r="BG22" s="278" t="s">
        <v>206</v>
      </c>
      <c r="BH22" s="281"/>
      <c r="BI22" s="281"/>
      <c r="BJ22" s="281"/>
      <c r="BK22" s="281"/>
      <c r="BL22" s="281"/>
      <c r="BM22" s="281"/>
      <c r="BN22" s="284"/>
      <c r="BO22" s="287" t="s">
        <v>206</v>
      </c>
      <c r="BP22" s="287"/>
      <c r="BQ22" s="287"/>
      <c r="BR22" s="287"/>
      <c r="BS22" s="293" t="s">
        <v>206</v>
      </c>
      <c r="BT22" s="293"/>
      <c r="BU22" s="293"/>
      <c r="BV22" s="293"/>
      <c r="BW22" s="293"/>
      <c r="BX22" s="293"/>
      <c r="BY22" s="293"/>
      <c r="BZ22" s="293"/>
      <c r="CA22" s="293"/>
      <c r="CB22" s="336"/>
      <c r="CD22" s="182" t="s">
        <v>376</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2" t="s">
        <v>344</v>
      </c>
      <c r="C23" s="258"/>
      <c r="D23" s="258"/>
      <c r="E23" s="258"/>
      <c r="F23" s="258"/>
      <c r="G23" s="258"/>
      <c r="H23" s="258"/>
      <c r="I23" s="258"/>
      <c r="J23" s="258"/>
      <c r="K23" s="258"/>
      <c r="L23" s="258"/>
      <c r="M23" s="258"/>
      <c r="N23" s="258"/>
      <c r="O23" s="258"/>
      <c r="P23" s="258"/>
      <c r="Q23" s="273"/>
      <c r="R23" s="278">
        <v>4837354</v>
      </c>
      <c r="S23" s="281"/>
      <c r="T23" s="281"/>
      <c r="U23" s="281"/>
      <c r="V23" s="281"/>
      <c r="W23" s="281"/>
      <c r="X23" s="281"/>
      <c r="Y23" s="284"/>
      <c r="Z23" s="287">
        <v>33.6</v>
      </c>
      <c r="AA23" s="287"/>
      <c r="AB23" s="287"/>
      <c r="AC23" s="287"/>
      <c r="AD23" s="293">
        <v>3830869</v>
      </c>
      <c r="AE23" s="293"/>
      <c r="AF23" s="293"/>
      <c r="AG23" s="293"/>
      <c r="AH23" s="293"/>
      <c r="AI23" s="293"/>
      <c r="AJ23" s="293"/>
      <c r="AK23" s="293"/>
      <c r="AL23" s="288">
        <v>52.6</v>
      </c>
      <c r="AM23" s="290"/>
      <c r="AN23" s="290"/>
      <c r="AO23" s="302"/>
      <c r="AP23" s="305" t="s">
        <v>64</v>
      </c>
      <c r="AQ23" s="308"/>
      <c r="AR23" s="308"/>
      <c r="AS23" s="308"/>
      <c r="AT23" s="308"/>
      <c r="AU23" s="308"/>
      <c r="AV23" s="308"/>
      <c r="AW23" s="308"/>
      <c r="AX23" s="308"/>
      <c r="AY23" s="308"/>
      <c r="AZ23" s="308"/>
      <c r="BA23" s="308"/>
      <c r="BB23" s="308"/>
      <c r="BC23" s="308"/>
      <c r="BD23" s="308"/>
      <c r="BE23" s="308"/>
      <c r="BF23" s="324"/>
      <c r="BG23" s="278">
        <v>128191</v>
      </c>
      <c r="BH23" s="281"/>
      <c r="BI23" s="281"/>
      <c r="BJ23" s="281"/>
      <c r="BK23" s="281"/>
      <c r="BL23" s="281"/>
      <c r="BM23" s="281"/>
      <c r="BN23" s="284"/>
      <c r="BO23" s="287">
        <v>4.8</v>
      </c>
      <c r="BP23" s="287"/>
      <c r="BQ23" s="287"/>
      <c r="BR23" s="287"/>
      <c r="BS23" s="293" t="s">
        <v>206</v>
      </c>
      <c r="BT23" s="293"/>
      <c r="BU23" s="293"/>
      <c r="BV23" s="293"/>
      <c r="BW23" s="293"/>
      <c r="BX23" s="293"/>
      <c r="BY23" s="293"/>
      <c r="BZ23" s="293"/>
      <c r="CA23" s="293"/>
      <c r="CB23" s="336"/>
      <c r="CD23" s="182" t="s">
        <v>316</v>
      </c>
      <c r="CE23" s="139"/>
      <c r="CF23" s="139"/>
      <c r="CG23" s="139"/>
      <c r="CH23" s="139"/>
      <c r="CI23" s="139"/>
      <c r="CJ23" s="139"/>
      <c r="CK23" s="139"/>
      <c r="CL23" s="139"/>
      <c r="CM23" s="139"/>
      <c r="CN23" s="139"/>
      <c r="CO23" s="139"/>
      <c r="CP23" s="139"/>
      <c r="CQ23" s="144"/>
      <c r="CR23" s="182" t="s">
        <v>292</v>
      </c>
      <c r="CS23" s="139"/>
      <c r="CT23" s="139"/>
      <c r="CU23" s="139"/>
      <c r="CV23" s="139"/>
      <c r="CW23" s="139"/>
      <c r="CX23" s="139"/>
      <c r="CY23" s="144"/>
      <c r="CZ23" s="182" t="s">
        <v>377</v>
      </c>
      <c r="DA23" s="139"/>
      <c r="DB23" s="139"/>
      <c r="DC23" s="144"/>
      <c r="DD23" s="182" t="s">
        <v>304</v>
      </c>
      <c r="DE23" s="139"/>
      <c r="DF23" s="139"/>
      <c r="DG23" s="139"/>
      <c r="DH23" s="139"/>
      <c r="DI23" s="139"/>
      <c r="DJ23" s="139"/>
      <c r="DK23" s="144"/>
      <c r="DL23" s="355" t="s">
        <v>237</v>
      </c>
      <c r="DM23" s="358"/>
      <c r="DN23" s="358"/>
      <c r="DO23" s="358"/>
      <c r="DP23" s="358"/>
      <c r="DQ23" s="358"/>
      <c r="DR23" s="358"/>
      <c r="DS23" s="358"/>
      <c r="DT23" s="358"/>
      <c r="DU23" s="358"/>
      <c r="DV23" s="362"/>
      <c r="DW23" s="182" t="s">
        <v>380</v>
      </c>
      <c r="DX23" s="139"/>
      <c r="DY23" s="139"/>
      <c r="DZ23" s="139"/>
      <c r="EA23" s="139"/>
      <c r="EB23" s="139"/>
      <c r="EC23" s="144"/>
    </row>
    <row r="24" spans="2:133" ht="11.25" customHeight="1">
      <c r="B24" s="262" t="s">
        <v>300</v>
      </c>
      <c r="C24" s="258"/>
      <c r="D24" s="258"/>
      <c r="E24" s="258"/>
      <c r="F24" s="258"/>
      <c r="G24" s="258"/>
      <c r="H24" s="258"/>
      <c r="I24" s="258"/>
      <c r="J24" s="258"/>
      <c r="K24" s="258"/>
      <c r="L24" s="258"/>
      <c r="M24" s="258"/>
      <c r="N24" s="258"/>
      <c r="O24" s="258"/>
      <c r="P24" s="258"/>
      <c r="Q24" s="273"/>
      <c r="R24" s="278">
        <v>3830869</v>
      </c>
      <c r="S24" s="281"/>
      <c r="T24" s="281"/>
      <c r="U24" s="281"/>
      <c r="V24" s="281"/>
      <c r="W24" s="281"/>
      <c r="X24" s="281"/>
      <c r="Y24" s="284"/>
      <c r="Z24" s="287">
        <v>26.6</v>
      </c>
      <c r="AA24" s="287"/>
      <c r="AB24" s="287"/>
      <c r="AC24" s="287"/>
      <c r="AD24" s="293">
        <v>3830869</v>
      </c>
      <c r="AE24" s="293"/>
      <c r="AF24" s="293"/>
      <c r="AG24" s="293"/>
      <c r="AH24" s="293"/>
      <c r="AI24" s="293"/>
      <c r="AJ24" s="293"/>
      <c r="AK24" s="293"/>
      <c r="AL24" s="288">
        <v>52.6</v>
      </c>
      <c r="AM24" s="290"/>
      <c r="AN24" s="290"/>
      <c r="AO24" s="302"/>
      <c r="AP24" s="305" t="s">
        <v>381</v>
      </c>
      <c r="AQ24" s="308"/>
      <c r="AR24" s="308"/>
      <c r="AS24" s="308"/>
      <c r="AT24" s="308"/>
      <c r="AU24" s="308"/>
      <c r="AV24" s="308"/>
      <c r="AW24" s="308"/>
      <c r="AX24" s="308"/>
      <c r="AY24" s="308"/>
      <c r="AZ24" s="308"/>
      <c r="BA24" s="308"/>
      <c r="BB24" s="308"/>
      <c r="BC24" s="308"/>
      <c r="BD24" s="308"/>
      <c r="BE24" s="308"/>
      <c r="BF24" s="324"/>
      <c r="BG24" s="278" t="s">
        <v>206</v>
      </c>
      <c r="BH24" s="281"/>
      <c r="BI24" s="281"/>
      <c r="BJ24" s="281"/>
      <c r="BK24" s="281"/>
      <c r="BL24" s="281"/>
      <c r="BM24" s="281"/>
      <c r="BN24" s="284"/>
      <c r="BO24" s="287" t="s">
        <v>206</v>
      </c>
      <c r="BP24" s="287"/>
      <c r="BQ24" s="287"/>
      <c r="BR24" s="287"/>
      <c r="BS24" s="293" t="s">
        <v>206</v>
      </c>
      <c r="BT24" s="293"/>
      <c r="BU24" s="293"/>
      <c r="BV24" s="293"/>
      <c r="BW24" s="293"/>
      <c r="BX24" s="293"/>
      <c r="BY24" s="293"/>
      <c r="BZ24" s="293"/>
      <c r="CA24" s="293"/>
      <c r="CB24" s="336"/>
      <c r="CD24" s="261" t="s">
        <v>382</v>
      </c>
      <c r="CE24" s="269"/>
      <c r="CF24" s="269"/>
      <c r="CG24" s="269"/>
      <c r="CH24" s="269"/>
      <c r="CI24" s="269"/>
      <c r="CJ24" s="269"/>
      <c r="CK24" s="269"/>
      <c r="CL24" s="269"/>
      <c r="CM24" s="269"/>
      <c r="CN24" s="269"/>
      <c r="CO24" s="269"/>
      <c r="CP24" s="269"/>
      <c r="CQ24" s="272"/>
      <c r="CR24" s="277">
        <v>6209063</v>
      </c>
      <c r="CS24" s="280"/>
      <c r="CT24" s="280"/>
      <c r="CU24" s="280"/>
      <c r="CV24" s="280"/>
      <c r="CW24" s="280"/>
      <c r="CX24" s="280"/>
      <c r="CY24" s="283"/>
      <c r="CZ24" s="297">
        <v>44.6</v>
      </c>
      <c r="DA24" s="299"/>
      <c r="DB24" s="299"/>
      <c r="DC24" s="347"/>
      <c r="DD24" s="351">
        <v>3966801</v>
      </c>
      <c r="DE24" s="280"/>
      <c r="DF24" s="280"/>
      <c r="DG24" s="280"/>
      <c r="DH24" s="280"/>
      <c r="DI24" s="280"/>
      <c r="DJ24" s="280"/>
      <c r="DK24" s="283"/>
      <c r="DL24" s="351">
        <v>3832109</v>
      </c>
      <c r="DM24" s="280"/>
      <c r="DN24" s="280"/>
      <c r="DO24" s="280"/>
      <c r="DP24" s="280"/>
      <c r="DQ24" s="280"/>
      <c r="DR24" s="280"/>
      <c r="DS24" s="280"/>
      <c r="DT24" s="280"/>
      <c r="DU24" s="280"/>
      <c r="DV24" s="283"/>
      <c r="DW24" s="297">
        <v>50</v>
      </c>
      <c r="DX24" s="299"/>
      <c r="DY24" s="299"/>
      <c r="DZ24" s="299"/>
      <c r="EA24" s="299"/>
      <c r="EB24" s="299"/>
      <c r="EC24" s="301"/>
    </row>
    <row r="25" spans="2:133" ht="11.25" customHeight="1">
      <c r="B25" s="262" t="s">
        <v>298</v>
      </c>
      <c r="C25" s="258"/>
      <c r="D25" s="258"/>
      <c r="E25" s="258"/>
      <c r="F25" s="258"/>
      <c r="G25" s="258"/>
      <c r="H25" s="258"/>
      <c r="I25" s="258"/>
      <c r="J25" s="258"/>
      <c r="K25" s="258"/>
      <c r="L25" s="258"/>
      <c r="M25" s="258"/>
      <c r="N25" s="258"/>
      <c r="O25" s="258"/>
      <c r="P25" s="258"/>
      <c r="Q25" s="273"/>
      <c r="R25" s="278">
        <v>1006485</v>
      </c>
      <c r="S25" s="281"/>
      <c r="T25" s="281"/>
      <c r="U25" s="281"/>
      <c r="V25" s="281"/>
      <c r="W25" s="281"/>
      <c r="X25" s="281"/>
      <c r="Y25" s="284"/>
      <c r="Z25" s="287">
        <v>7</v>
      </c>
      <c r="AA25" s="287"/>
      <c r="AB25" s="287"/>
      <c r="AC25" s="287"/>
      <c r="AD25" s="293" t="s">
        <v>206</v>
      </c>
      <c r="AE25" s="293"/>
      <c r="AF25" s="293"/>
      <c r="AG25" s="293"/>
      <c r="AH25" s="293"/>
      <c r="AI25" s="293"/>
      <c r="AJ25" s="293"/>
      <c r="AK25" s="293"/>
      <c r="AL25" s="288" t="s">
        <v>206</v>
      </c>
      <c r="AM25" s="290"/>
      <c r="AN25" s="290"/>
      <c r="AO25" s="302"/>
      <c r="AP25" s="305" t="s">
        <v>277</v>
      </c>
      <c r="AQ25" s="308"/>
      <c r="AR25" s="308"/>
      <c r="AS25" s="308"/>
      <c r="AT25" s="308"/>
      <c r="AU25" s="308"/>
      <c r="AV25" s="308"/>
      <c r="AW25" s="308"/>
      <c r="AX25" s="308"/>
      <c r="AY25" s="308"/>
      <c r="AZ25" s="308"/>
      <c r="BA25" s="308"/>
      <c r="BB25" s="308"/>
      <c r="BC25" s="308"/>
      <c r="BD25" s="308"/>
      <c r="BE25" s="308"/>
      <c r="BF25" s="324"/>
      <c r="BG25" s="278" t="s">
        <v>206</v>
      </c>
      <c r="BH25" s="281"/>
      <c r="BI25" s="281"/>
      <c r="BJ25" s="281"/>
      <c r="BK25" s="281"/>
      <c r="BL25" s="281"/>
      <c r="BM25" s="281"/>
      <c r="BN25" s="284"/>
      <c r="BO25" s="287" t="s">
        <v>206</v>
      </c>
      <c r="BP25" s="287"/>
      <c r="BQ25" s="287"/>
      <c r="BR25" s="287"/>
      <c r="BS25" s="293" t="s">
        <v>206</v>
      </c>
      <c r="BT25" s="293"/>
      <c r="BU25" s="293"/>
      <c r="BV25" s="293"/>
      <c r="BW25" s="293"/>
      <c r="BX25" s="293"/>
      <c r="BY25" s="293"/>
      <c r="BZ25" s="293"/>
      <c r="CA25" s="293"/>
      <c r="CB25" s="336"/>
      <c r="CD25" s="262" t="s">
        <v>204</v>
      </c>
      <c r="CE25" s="258"/>
      <c r="CF25" s="258"/>
      <c r="CG25" s="258"/>
      <c r="CH25" s="258"/>
      <c r="CI25" s="258"/>
      <c r="CJ25" s="258"/>
      <c r="CK25" s="258"/>
      <c r="CL25" s="258"/>
      <c r="CM25" s="258"/>
      <c r="CN25" s="258"/>
      <c r="CO25" s="258"/>
      <c r="CP25" s="258"/>
      <c r="CQ25" s="273"/>
      <c r="CR25" s="278">
        <v>2359532</v>
      </c>
      <c r="CS25" s="323"/>
      <c r="CT25" s="323"/>
      <c r="CU25" s="323"/>
      <c r="CV25" s="323"/>
      <c r="CW25" s="323"/>
      <c r="CX25" s="323"/>
      <c r="CY25" s="342"/>
      <c r="CZ25" s="288">
        <v>16.899999999999999</v>
      </c>
      <c r="DA25" s="345"/>
      <c r="DB25" s="345"/>
      <c r="DC25" s="348"/>
      <c r="DD25" s="294">
        <v>2138428</v>
      </c>
      <c r="DE25" s="323"/>
      <c r="DF25" s="323"/>
      <c r="DG25" s="323"/>
      <c r="DH25" s="323"/>
      <c r="DI25" s="323"/>
      <c r="DJ25" s="323"/>
      <c r="DK25" s="342"/>
      <c r="DL25" s="294">
        <v>2071163</v>
      </c>
      <c r="DM25" s="323"/>
      <c r="DN25" s="323"/>
      <c r="DO25" s="323"/>
      <c r="DP25" s="323"/>
      <c r="DQ25" s="323"/>
      <c r="DR25" s="323"/>
      <c r="DS25" s="323"/>
      <c r="DT25" s="323"/>
      <c r="DU25" s="323"/>
      <c r="DV25" s="342"/>
      <c r="DW25" s="288">
        <v>27</v>
      </c>
      <c r="DX25" s="345"/>
      <c r="DY25" s="345"/>
      <c r="DZ25" s="345"/>
      <c r="EA25" s="345"/>
      <c r="EB25" s="345"/>
      <c r="EC25" s="370"/>
    </row>
    <row r="26" spans="2:133" ht="11.25" customHeight="1">
      <c r="B26" s="262" t="s">
        <v>385</v>
      </c>
      <c r="C26" s="258"/>
      <c r="D26" s="258"/>
      <c r="E26" s="258"/>
      <c r="F26" s="258"/>
      <c r="G26" s="258"/>
      <c r="H26" s="258"/>
      <c r="I26" s="258"/>
      <c r="J26" s="258"/>
      <c r="K26" s="258"/>
      <c r="L26" s="258"/>
      <c r="M26" s="258"/>
      <c r="N26" s="258"/>
      <c r="O26" s="258"/>
      <c r="P26" s="258"/>
      <c r="Q26" s="273"/>
      <c r="R26" s="278" t="s">
        <v>206</v>
      </c>
      <c r="S26" s="281"/>
      <c r="T26" s="281"/>
      <c r="U26" s="281"/>
      <c r="V26" s="281"/>
      <c r="W26" s="281"/>
      <c r="X26" s="281"/>
      <c r="Y26" s="284"/>
      <c r="Z26" s="287" t="s">
        <v>206</v>
      </c>
      <c r="AA26" s="287"/>
      <c r="AB26" s="287"/>
      <c r="AC26" s="287"/>
      <c r="AD26" s="293" t="s">
        <v>206</v>
      </c>
      <c r="AE26" s="293"/>
      <c r="AF26" s="293"/>
      <c r="AG26" s="293"/>
      <c r="AH26" s="293"/>
      <c r="AI26" s="293"/>
      <c r="AJ26" s="293"/>
      <c r="AK26" s="293"/>
      <c r="AL26" s="288" t="s">
        <v>206</v>
      </c>
      <c r="AM26" s="290"/>
      <c r="AN26" s="290"/>
      <c r="AO26" s="302"/>
      <c r="AP26" s="305" t="s">
        <v>386</v>
      </c>
      <c r="AQ26" s="307"/>
      <c r="AR26" s="307"/>
      <c r="AS26" s="307"/>
      <c r="AT26" s="307"/>
      <c r="AU26" s="307"/>
      <c r="AV26" s="307"/>
      <c r="AW26" s="307"/>
      <c r="AX26" s="307"/>
      <c r="AY26" s="307"/>
      <c r="AZ26" s="307"/>
      <c r="BA26" s="307"/>
      <c r="BB26" s="307"/>
      <c r="BC26" s="307"/>
      <c r="BD26" s="307"/>
      <c r="BE26" s="307"/>
      <c r="BF26" s="324"/>
      <c r="BG26" s="278" t="s">
        <v>206</v>
      </c>
      <c r="BH26" s="281"/>
      <c r="BI26" s="281"/>
      <c r="BJ26" s="281"/>
      <c r="BK26" s="281"/>
      <c r="BL26" s="281"/>
      <c r="BM26" s="281"/>
      <c r="BN26" s="284"/>
      <c r="BO26" s="287" t="s">
        <v>206</v>
      </c>
      <c r="BP26" s="287"/>
      <c r="BQ26" s="287"/>
      <c r="BR26" s="287"/>
      <c r="BS26" s="293" t="s">
        <v>206</v>
      </c>
      <c r="BT26" s="293"/>
      <c r="BU26" s="293"/>
      <c r="BV26" s="293"/>
      <c r="BW26" s="293"/>
      <c r="BX26" s="293"/>
      <c r="BY26" s="293"/>
      <c r="BZ26" s="293"/>
      <c r="CA26" s="293"/>
      <c r="CB26" s="336"/>
      <c r="CD26" s="262" t="s">
        <v>131</v>
      </c>
      <c r="CE26" s="258"/>
      <c r="CF26" s="258"/>
      <c r="CG26" s="258"/>
      <c r="CH26" s="258"/>
      <c r="CI26" s="258"/>
      <c r="CJ26" s="258"/>
      <c r="CK26" s="258"/>
      <c r="CL26" s="258"/>
      <c r="CM26" s="258"/>
      <c r="CN26" s="258"/>
      <c r="CO26" s="258"/>
      <c r="CP26" s="258"/>
      <c r="CQ26" s="273"/>
      <c r="CR26" s="278">
        <v>1375057</v>
      </c>
      <c r="CS26" s="281"/>
      <c r="CT26" s="281"/>
      <c r="CU26" s="281"/>
      <c r="CV26" s="281"/>
      <c r="CW26" s="281"/>
      <c r="CX26" s="281"/>
      <c r="CY26" s="284"/>
      <c r="CZ26" s="288">
        <v>9.9</v>
      </c>
      <c r="DA26" s="345"/>
      <c r="DB26" s="345"/>
      <c r="DC26" s="348"/>
      <c r="DD26" s="294">
        <v>1275606</v>
      </c>
      <c r="DE26" s="281"/>
      <c r="DF26" s="281"/>
      <c r="DG26" s="281"/>
      <c r="DH26" s="281"/>
      <c r="DI26" s="281"/>
      <c r="DJ26" s="281"/>
      <c r="DK26" s="284"/>
      <c r="DL26" s="294" t="s">
        <v>206</v>
      </c>
      <c r="DM26" s="281"/>
      <c r="DN26" s="281"/>
      <c r="DO26" s="281"/>
      <c r="DP26" s="281"/>
      <c r="DQ26" s="281"/>
      <c r="DR26" s="281"/>
      <c r="DS26" s="281"/>
      <c r="DT26" s="281"/>
      <c r="DU26" s="281"/>
      <c r="DV26" s="284"/>
      <c r="DW26" s="288" t="s">
        <v>206</v>
      </c>
      <c r="DX26" s="345"/>
      <c r="DY26" s="345"/>
      <c r="DZ26" s="345"/>
      <c r="EA26" s="345"/>
      <c r="EB26" s="345"/>
      <c r="EC26" s="370"/>
    </row>
    <row r="27" spans="2:133" ht="11.25" customHeight="1">
      <c r="B27" s="262" t="s">
        <v>91</v>
      </c>
      <c r="C27" s="258"/>
      <c r="D27" s="258"/>
      <c r="E27" s="258"/>
      <c r="F27" s="258"/>
      <c r="G27" s="258"/>
      <c r="H27" s="258"/>
      <c r="I27" s="258"/>
      <c r="J27" s="258"/>
      <c r="K27" s="258"/>
      <c r="L27" s="258"/>
      <c r="M27" s="258"/>
      <c r="N27" s="258"/>
      <c r="O27" s="258"/>
      <c r="P27" s="258"/>
      <c r="Q27" s="273"/>
      <c r="R27" s="278">
        <v>8394579</v>
      </c>
      <c r="S27" s="281"/>
      <c r="T27" s="281"/>
      <c r="U27" s="281"/>
      <c r="V27" s="281"/>
      <c r="W27" s="281"/>
      <c r="X27" s="281"/>
      <c r="Y27" s="284"/>
      <c r="Z27" s="287">
        <v>58.3</v>
      </c>
      <c r="AA27" s="287"/>
      <c r="AB27" s="287"/>
      <c r="AC27" s="287"/>
      <c r="AD27" s="293">
        <v>7253644</v>
      </c>
      <c r="AE27" s="293"/>
      <c r="AF27" s="293"/>
      <c r="AG27" s="293"/>
      <c r="AH27" s="293"/>
      <c r="AI27" s="293"/>
      <c r="AJ27" s="293"/>
      <c r="AK27" s="293"/>
      <c r="AL27" s="288">
        <v>99.5</v>
      </c>
      <c r="AM27" s="290"/>
      <c r="AN27" s="290"/>
      <c r="AO27" s="302"/>
      <c r="AP27" s="262" t="s">
        <v>388</v>
      </c>
      <c r="AQ27" s="258"/>
      <c r="AR27" s="258"/>
      <c r="AS27" s="258"/>
      <c r="AT27" s="258"/>
      <c r="AU27" s="258"/>
      <c r="AV27" s="258"/>
      <c r="AW27" s="258"/>
      <c r="AX27" s="258"/>
      <c r="AY27" s="258"/>
      <c r="AZ27" s="258"/>
      <c r="BA27" s="258"/>
      <c r="BB27" s="258"/>
      <c r="BC27" s="258"/>
      <c r="BD27" s="258"/>
      <c r="BE27" s="258"/>
      <c r="BF27" s="273"/>
      <c r="BG27" s="278">
        <v>2681339</v>
      </c>
      <c r="BH27" s="281"/>
      <c r="BI27" s="281"/>
      <c r="BJ27" s="281"/>
      <c r="BK27" s="281"/>
      <c r="BL27" s="281"/>
      <c r="BM27" s="281"/>
      <c r="BN27" s="284"/>
      <c r="BO27" s="287">
        <v>100</v>
      </c>
      <c r="BP27" s="287"/>
      <c r="BQ27" s="287"/>
      <c r="BR27" s="287"/>
      <c r="BS27" s="293">
        <v>43573</v>
      </c>
      <c r="BT27" s="293"/>
      <c r="BU27" s="293"/>
      <c r="BV27" s="293"/>
      <c r="BW27" s="293"/>
      <c r="BX27" s="293"/>
      <c r="BY27" s="293"/>
      <c r="BZ27" s="293"/>
      <c r="CA27" s="293"/>
      <c r="CB27" s="336"/>
      <c r="CD27" s="262" t="s">
        <v>229</v>
      </c>
      <c r="CE27" s="258"/>
      <c r="CF27" s="258"/>
      <c r="CG27" s="258"/>
      <c r="CH27" s="258"/>
      <c r="CI27" s="258"/>
      <c r="CJ27" s="258"/>
      <c r="CK27" s="258"/>
      <c r="CL27" s="258"/>
      <c r="CM27" s="258"/>
      <c r="CN27" s="258"/>
      <c r="CO27" s="258"/>
      <c r="CP27" s="258"/>
      <c r="CQ27" s="273"/>
      <c r="CR27" s="278">
        <v>2665163</v>
      </c>
      <c r="CS27" s="323"/>
      <c r="CT27" s="323"/>
      <c r="CU27" s="323"/>
      <c r="CV27" s="323"/>
      <c r="CW27" s="323"/>
      <c r="CX27" s="323"/>
      <c r="CY27" s="342"/>
      <c r="CZ27" s="288">
        <v>19.100000000000001</v>
      </c>
      <c r="DA27" s="345"/>
      <c r="DB27" s="345"/>
      <c r="DC27" s="348"/>
      <c r="DD27" s="294">
        <v>654728</v>
      </c>
      <c r="DE27" s="323"/>
      <c r="DF27" s="323"/>
      <c r="DG27" s="323"/>
      <c r="DH27" s="323"/>
      <c r="DI27" s="323"/>
      <c r="DJ27" s="323"/>
      <c r="DK27" s="342"/>
      <c r="DL27" s="294">
        <v>587301</v>
      </c>
      <c r="DM27" s="323"/>
      <c r="DN27" s="323"/>
      <c r="DO27" s="323"/>
      <c r="DP27" s="323"/>
      <c r="DQ27" s="323"/>
      <c r="DR27" s="323"/>
      <c r="DS27" s="323"/>
      <c r="DT27" s="323"/>
      <c r="DU27" s="323"/>
      <c r="DV27" s="342"/>
      <c r="DW27" s="288">
        <v>7.7</v>
      </c>
      <c r="DX27" s="345"/>
      <c r="DY27" s="345"/>
      <c r="DZ27" s="345"/>
      <c r="EA27" s="345"/>
      <c r="EB27" s="345"/>
      <c r="EC27" s="370"/>
    </row>
    <row r="28" spans="2:133" ht="11.25" customHeight="1">
      <c r="B28" s="262" t="s">
        <v>390</v>
      </c>
      <c r="C28" s="258"/>
      <c r="D28" s="258"/>
      <c r="E28" s="258"/>
      <c r="F28" s="258"/>
      <c r="G28" s="258"/>
      <c r="H28" s="258"/>
      <c r="I28" s="258"/>
      <c r="J28" s="258"/>
      <c r="K28" s="258"/>
      <c r="L28" s="258"/>
      <c r="M28" s="258"/>
      <c r="N28" s="258"/>
      <c r="O28" s="258"/>
      <c r="P28" s="258"/>
      <c r="Q28" s="273"/>
      <c r="R28" s="278">
        <v>2398</v>
      </c>
      <c r="S28" s="281"/>
      <c r="T28" s="281"/>
      <c r="U28" s="281"/>
      <c r="V28" s="281"/>
      <c r="W28" s="281"/>
      <c r="X28" s="281"/>
      <c r="Y28" s="284"/>
      <c r="Z28" s="287">
        <v>0</v>
      </c>
      <c r="AA28" s="287"/>
      <c r="AB28" s="287"/>
      <c r="AC28" s="287"/>
      <c r="AD28" s="293">
        <v>2398</v>
      </c>
      <c r="AE28" s="293"/>
      <c r="AF28" s="293"/>
      <c r="AG28" s="293"/>
      <c r="AH28" s="293"/>
      <c r="AI28" s="293"/>
      <c r="AJ28" s="293"/>
      <c r="AK28" s="293"/>
      <c r="AL28" s="288">
        <v>0</v>
      </c>
      <c r="AM28" s="290"/>
      <c r="AN28" s="290"/>
      <c r="AO28" s="302"/>
      <c r="AP28" s="262"/>
      <c r="AQ28" s="258"/>
      <c r="AR28" s="258"/>
      <c r="AS28" s="258"/>
      <c r="AT28" s="258"/>
      <c r="AU28" s="258"/>
      <c r="AV28" s="258"/>
      <c r="AW28" s="258"/>
      <c r="AX28" s="258"/>
      <c r="AY28" s="258"/>
      <c r="AZ28" s="258"/>
      <c r="BA28" s="258"/>
      <c r="BB28" s="258"/>
      <c r="BC28" s="258"/>
      <c r="BD28" s="258"/>
      <c r="BE28" s="258"/>
      <c r="BF28" s="273"/>
      <c r="BG28" s="278"/>
      <c r="BH28" s="281"/>
      <c r="BI28" s="281"/>
      <c r="BJ28" s="281"/>
      <c r="BK28" s="281"/>
      <c r="BL28" s="281"/>
      <c r="BM28" s="281"/>
      <c r="BN28" s="284"/>
      <c r="BO28" s="287"/>
      <c r="BP28" s="287"/>
      <c r="BQ28" s="287"/>
      <c r="BR28" s="287"/>
      <c r="BS28" s="294"/>
      <c r="BT28" s="281"/>
      <c r="BU28" s="281"/>
      <c r="BV28" s="281"/>
      <c r="BW28" s="281"/>
      <c r="BX28" s="281"/>
      <c r="BY28" s="281"/>
      <c r="BZ28" s="281"/>
      <c r="CA28" s="281"/>
      <c r="CB28" s="337"/>
      <c r="CD28" s="262" t="s">
        <v>383</v>
      </c>
      <c r="CE28" s="258"/>
      <c r="CF28" s="258"/>
      <c r="CG28" s="258"/>
      <c r="CH28" s="258"/>
      <c r="CI28" s="258"/>
      <c r="CJ28" s="258"/>
      <c r="CK28" s="258"/>
      <c r="CL28" s="258"/>
      <c r="CM28" s="258"/>
      <c r="CN28" s="258"/>
      <c r="CO28" s="258"/>
      <c r="CP28" s="258"/>
      <c r="CQ28" s="273"/>
      <c r="CR28" s="278">
        <v>1184368</v>
      </c>
      <c r="CS28" s="281"/>
      <c r="CT28" s="281"/>
      <c r="CU28" s="281"/>
      <c r="CV28" s="281"/>
      <c r="CW28" s="281"/>
      <c r="CX28" s="281"/>
      <c r="CY28" s="284"/>
      <c r="CZ28" s="288">
        <v>8.5</v>
      </c>
      <c r="DA28" s="345"/>
      <c r="DB28" s="345"/>
      <c r="DC28" s="348"/>
      <c r="DD28" s="294">
        <v>1173645</v>
      </c>
      <c r="DE28" s="281"/>
      <c r="DF28" s="281"/>
      <c r="DG28" s="281"/>
      <c r="DH28" s="281"/>
      <c r="DI28" s="281"/>
      <c r="DJ28" s="281"/>
      <c r="DK28" s="284"/>
      <c r="DL28" s="294">
        <v>1173645</v>
      </c>
      <c r="DM28" s="281"/>
      <c r="DN28" s="281"/>
      <c r="DO28" s="281"/>
      <c r="DP28" s="281"/>
      <c r="DQ28" s="281"/>
      <c r="DR28" s="281"/>
      <c r="DS28" s="281"/>
      <c r="DT28" s="281"/>
      <c r="DU28" s="281"/>
      <c r="DV28" s="284"/>
      <c r="DW28" s="288">
        <v>15.3</v>
      </c>
      <c r="DX28" s="345"/>
      <c r="DY28" s="345"/>
      <c r="DZ28" s="345"/>
      <c r="EA28" s="345"/>
      <c r="EB28" s="345"/>
      <c r="EC28" s="370"/>
    </row>
    <row r="29" spans="2:133" ht="11.25" customHeight="1">
      <c r="B29" s="262" t="s">
        <v>162</v>
      </c>
      <c r="C29" s="258"/>
      <c r="D29" s="258"/>
      <c r="E29" s="258"/>
      <c r="F29" s="258"/>
      <c r="G29" s="258"/>
      <c r="H29" s="258"/>
      <c r="I29" s="258"/>
      <c r="J29" s="258"/>
      <c r="K29" s="258"/>
      <c r="L29" s="258"/>
      <c r="M29" s="258"/>
      <c r="N29" s="258"/>
      <c r="O29" s="258"/>
      <c r="P29" s="258"/>
      <c r="Q29" s="273"/>
      <c r="R29" s="278">
        <v>15213</v>
      </c>
      <c r="S29" s="281"/>
      <c r="T29" s="281"/>
      <c r="U29" s="281"/>
      <c r="V29" s="281"/>
      <c r="W29" s="281"/>
      <c r="X29" s="281"/>
      <c r="Y29" s="284"/>
      <c r="Z29" s="287">
        <v>0.1</v>
      </c>
      <c r="AA29" s="287"/>
      <c r="AB29" s="287"/>
      <c r="AC29" s="287"/>
      <c r="AD29" s="293" t="s">
        <v>206</v>
      </c>
      <c r="AE29" s="293"/>
      <c r="AF29" s="293"/>
      <c r="AG29" s="293"/>
      <c r="AH29" s="293"/>
      <c r="AI29" s="293"/>
      <c r="AJ29" s="293"/>
      <c r="AK29" s="293"/>
      <c r="AL29" s="288" t="s">
        <v>206</v>
      </c>
      <c r="AM29" s="290"/>
      <c r="AN29" s="290"/>
      <c r="AO29" s="302"/>
      <c r="AP29" s="264"/>
      <c r="AQ29" s="271"/>
      <c r="AR29" s="271"/>
      <c r="AS29" s="271"/>
      <c r="AT29" s="271"/>
      <c r="AU29" s="271"/>
      <c r="AV29" s="271"/>
      <c r="AW29" s="271"/>
      <c r="AX29" s="271"/>
      <c r="AY29" s="271"/>
      <c r="AZ29" s="271"/>
      <c r="BA29" s="271"/>
      <c r="BB29" s="271"/>
      <c r="BC29" s="271"/>
      <c r="BD29" s="271"/>
      <c r="BE29" s="271"/>
      <c r="BF29" s="275"/>
      <c r="BG29" s="278"/>
      <c r="BH29" s="281"/>
      <c r="BI29" s="281"/>
      <c r="BJ29" s="281"/>
      <c r="BK29" s="281"/>
      <c r="BL29" s="281"/>
      <c r="BM29" s="281"/>
      <c r="BN29" s="284"/>
      <c r="BO29" s="287"/>
      <c r="BP29" s="287"/>
      <c r="BQ29" s="287"/>
      <c r="BR29" s="287"/>
      <c r="BS29" s="293"/>
      <c r="BT29" s="293"/>
      <c r="BU29" s="293"/>
      <c r="BV29" s="293"/>
      <c r="BW29" s="293"/>
      <c r="BX29" s="293"/>
      <c r="BY29" s="293"/>
      <c r="BZ29" s="293"/>
      <c r="CA29" s="293"/>
      <c r="CB29" s="336"/>
      <c r="CD29" s="133" t="s">
        <v>178</v>
      </c>
      <c r="CE29" s="41"/>
      <c r="CF29" s="262" t="s">
        <v>26</v>
      </c>
      <c r="CG29" s="258"/>
      <c r="CH29" s="258"/>
      <c r="CI29" s="258"/>
      <c r="CJ29" s="258"/>
      <c r="CK29" s="258"/>
      <c r="CL29" s="258"/>
      <c r="CM29" s="258"/>
      <c r="CN29" s="258"/>
      <c r="CO29" s="258"/>
      <c r="CP29" s="258"/>
      <c r="CQ29" s="273"/>
      <c r="CR29" s="278">
        <v>1184368</v>
      </c>
      <c r="CS29" s="323"/>
      <c r="CT29" s="323"/>
      <c r="CU29" s="323"/>
      <c r="CV29" s="323"/>
      <c r="CW29" s="323"/>
      <c r="CX29" s="323"/>
      <c r="CY29" s="342"/>
      <c r="CZ29" s="288">
        <v>8.5</v>
      </c>
      <c r="DA29" s="345"/>
      <c r="DB29" s="345"/>
      <c r="DC29" s="348"/>
      <c r="DD29" s="294">
        <v>1173645</v>
      </c>
      <c r="DE29" s="323"/>
      <c r="DF29" s="323"/>
      <c r="DG29" s="323"/>
      <c r="DH29" s="323"/>
      <c r="DI29" s="323"/>
      <c r="DJ29" s="323"/>
      <c r="DK29" s="342"/>
      <c r="DL29" s="294">
        <v>1173645</v>
      </c>
      <c r="DM29" s="323"/>
      <c r="DN29" s="323"/>
      <c r="DO29" s="323"/>
      <c r="DP29" s="323"/>
      <c r="DQ29" s="323"/>
      <c r="DR29" s="323"/>
      <c r="DS29" s="323"/>
      <c r="DT29" s="323"/>
      <c r="DU29" s="323"/>
      <c r="DV29" s="342"/>
      <c r="DW29" s="288">
        <v>15.3</v>
      </c>
      <c r="DX29" s="345"/>
      <c r="DY29" s="345"/>
      <c r="DZ29" s="345"/>
      <c r="EA29" s="345"/>
      <c r="EB29" s="345"/>
      <c r="EC29" s="370"/>
    </row>
    <row r="30" spans="2:133" ht="11.25" customHeight="1">
      <c r="B30" s="262" t="s">
        <v>315</v>
      </c>
      <c r="C30" s="258"/>
      <c r="D30" s="258"/>
      <c r="E30" s="258"/>
      <c r="F30" s="258"/>
      <c r="G30" s="258"/>
      <c r="H30" s="258"/>
      <c r="I30" s="258"/>
      <c r="J30" s="258"/>
      <c r="K30" s="258"/>
      <c r="L30" s="258"/>
      <c r="M30" s="258"/>
      <c r="N30" s="258"/>
      <c r="O30" s="258"/>
      <c r="P30" s="258"/>
      <c r="Q30" s="273"/>
      <c r="R30" s="278">
        <v>93171</v>
      </c>
      <c r="S30" s="281"/>
      <c r="T30" s="281"/>
      <c r="U30" s="281"/>
      <c r="V30" s="281"/>
      <c r="W30" s="281"/>
      <c r="X30" s="281"/>
      <c r="Y30" s="284"/>
      <c r="Z30" s="287">
        <v>0.6</v>
      </c>
      <c r="AA30" s="287"/>
      <c r="AB30" s="287"/>
      <c r="AC30" s="287"/>
      <c r="AD30" s="293">
        <v>9306</v>
      </c>
      <c r="AE30" s="293"/>
      <c r="AF30" s="293"/>
      <c r="AG30" s="293"/>
      <c r="AH30" s="293"/>
      <c r="AI30" s="293"/>
      <c r="AJ30" s="293"/>
      <c r="AK30" s="293"/>
      <c r="AL30" s="288">
        <v>0.1</v>
      </c>
      <c r="AM30" s="290"/>
      <c r="AN30" s="290"/>
      <c r="AO30" s="302"/>
      <c r="AP30" s="182" t="s">
        <v>316</v>
      </c>
      <c r="AQ30" s="139"/>
      <c r="AR30" s="139"/>
      <c r="AS30" s="139"/>
      <c r="AT30" s="139"/>
      <c r="AU30" s="139"/>
      <c r="AV30" s="139"/>
      <c r="AW30" s="139"/>
      <c r="AX30" s="139"/>
      <c r="AY30" s="139"/>
      <c r="AZ30" s="139"/>
      <c r="BA30" s="139"/>
      <c r="BB30" s="139"/>
      <c r="BC30" s="139"/>
      <c r="BD30" s="139"/>
      <c r="BE30" s="139"/>
      <c r="BF30" s="144"/>
      <c r="BG30" s="182" t="s">
        <v>392</v>
      </c>
      <c r="BH30" s="331"/>
      <c r="BI30" s="331"/>
      <c r="BJ30" s="331"/>
      <c r="BK30" s="331"/>
      <c r="BL30" s="331"/>
      <c r="BM30" s="331"/>
      <c r="BN30" s="331"/>
      <c r="BO30" s="331"/>
      <c r="BP30" s="331"/>
      <c r="BQ30" s="334"/>
      <c r="BR30" s="182" t="s">
        <v>394</v>
      </c>
      <c r="BS30" s="331"/>
      <c r="BT30" s="331"/>
      <c r="BU30" s="331"/>
      <c r="BV30" s="331"/>
      <c r="BW30" s="331"/>
      <c r="BX30" s="331"/>
      <c r="BY30" s="331"/>
      <c r="BZ30" s="331"/>
      <c r="CA30" s="331"/>
      <c r="CB30" s="334"/>
      <c r="CD30" s="134"/>
      <c r="CE30" s="42"/>
      <c r="CF30" s="262" t="s">
        <v>395</v>
      </c>
      <c r="CG30" s="258"/>
      <c r="CH30" s="258"/>
      <c r="CI30" s="258"/>
      <c r="CJ30" s="258"/>
      <c r="CK30" s="258"/>
      <c r="CL30" s="258"/>
      <c r="CM30" s="258"/>
      <c r="CN30" s="258"/>
      <c r="CO30" s="258"/>
      <c r="CP30" s="258"/>
      <c r="CQ30" s="273"/>
      <c r="CR30" s="278">
        <v>1142028</v>
      </c>
      <c r="CS30" s="281"/>
      <c r="CT30" s="281"/>
      <c r="CU30" s="281"/>
      <c r="CV30" s="281"/>
      <c r="CW30" s="281"/>
      <c r="CX30" s="281"/>
      <c r="CY30" s="284"/>
      <c r="CZ30" s="288">
        <v>8.1999999999999993</v>
      </c>
      <c r="DA30" s="345"/>
      <c r="DB30" s="345"/>
      <c r="DC30" s="348"/>
      <c r="DD30" s="294">
        <v>1132937</v>
      </c>
      <c r="DE30" s="281"/>
      <c r="DF30" s="281"/>
      <c r="DG30" s="281"/>
      <c r="DH30" s="281"/>
      <c r="DI30" s="281"/>
      <c r="DJ30" s="281"/>
      <c r="DK30" s="284"/>
      <c r="DL30" s="294">
        <v>1132937</v>
      </c>
      <c r="DM30" s="281"/>
      <c r="DN30" s="281"/>
      <c r="DO30" s="281"/>
      <c r="DP30" s="281"/>
      <c r="DQ30" s="281"/>
      <c r="DR30" s="281"/>
      <c r="DS30" s="281"/>
      <c r="DT30" s="281"/>
      <c r="DU30" s="281"/>
      <c r="DV30" s="284"/>
      <c r="DW30" s="288">
        <v>14.8</v>
      </c>
      <c r="DX30" s="345"/>
      <c r="DY30" s="345"/>
      <c r="DZ30" s="345"/>
      <c r="EA30" s="345"/>
      <c r="EB30" s="345"/>
      <c r="EC30" s="370"/>
    </row>
    <row r="31" spans="2:133" ht="11.25" customHeight="1">
      <c r="B31" s="262" t="s">
        <v>21</v>
      </c>
      <c r="C31" s="258"/>
      <c r="D31" s="258"/>
      <c r="E31" s="258"/>
      <c r="F31" s="258"/>
      <c r="G31" s="258"/>
      <c r="H31" s="258"/>
      <c r="I31" s="258"/>
      <c r="J31" s="258"/>
      <c r="K31" s="258"/>
      <c r="L31" s="258"/>
      <c r="M31" s="258"/>
      <c r="N31" s="258"/>
      <c r="O31" s="258"/>
      <c r="P31" s="258"/>
      <c r="Q31" s="273"/>
      <c r="R31" s="278">
        <v>14955</v>
      </c>
      <c r="S31" s="281"/>
      <c r="T31" s="281"/>
      <c r="U31" s="281"/>
      <c r="V31" s="281"/>
      <c r="W31" s="281"/>
      <c r="X31" s="281"/>
      <c r="Y31" s="284"/>
      <c r="Z31" s="287">
        <v>0.1</v>
      </c>
      <c r="AA31" s="287"/>
      <c r="AB31" s="287"/>
      <c r="AC31" s="287"/>
      <c r="AD31" s="293" t="s">
        <v>206</v>
      </c>
      <c r="AE31" s="293"/>
      <c r="AF31" s="293"/>
      <c r="AG31" s="293"/>
      <c r="AH31" s="293"/>
      <c r="AI31" s="293"/>
      <c r="AJ31" s="293"/>
      <c r="AK31" s="293"/>
      <c r="AL31" s="288" t="s">
        <v>206</v>
      </c>
      <c r="AM31" s="290"/>
      <c r="AN31" s="290"/>
      <c r="AO31" s="302"/>
      <c r="AP31" s="163" t="s">
        <v>5</v>
      </c>
      <c r="AQ31" s="178"/>
      <c r="AR31" s="178"/>
      <c r="AS31" s="178"/>
      <c r="AT31" s="316" t="s">
        <v>396</v>
      </c>
      <c r="AU31" s="269"/>
      <c r="AV31" s="269"/>
      <c r="AW31" s="269"/>
      <c r="AX31" s="261" t="s">
        <v>278</v>
      </c>
      <c r="AY31" s="269"/>
      <c r="AZ31" s="269"/>
      <c r="BA31" s="269"/>
      <c r="BB31" s="269"/>
      <c r="BC31" s="269"/>
      <c r="BD31" s="269"/>
      <c r="BE31" s="269"/>
      <c r="BF31" s="272"/>
      <c r="BG31" s="328">
        <v>99.6</v>
      </c>
      <c r="BH31" s="332"/>
      <c r="BI31" s="332"/>
      <c r="BJ31" s="332"/>
      <c r="BK31" s="332"/>
      <c r="BL31" s="332"/>
      <c r="BM31" s="299">
        <v>99</v>
      </c>
      <c r="BN31" s="332"/>
      <c r="BO31" s="332"/>
      <c r="BP31" s="332"/>
      <c r="BQ31" s="335"/>
      <c r="BR31" s="328">
        <v>98.7</v>
      </c>
      <c r="BS31" s="332"/>
      <c r="BT31" s="332"/>
      <c r="BU31" s="332"/>
      <c r="BV31" s="332"/>
      <c r="BW31" s="332"/>
      <c r="BX31" s="299">
        <v>98.1</v>
      </c>
      <c r="BY31" s="332"/>
      <c r="BZ31" s="332"/>
      <c r="CA31" s="332"/>
      <c r="CB31" s="335"/>
      <c r="CD31" s="134"/>
      <c r="CE31" s="42"/>
      <c r="CF31" s="262" t="s">
        <v>317</v>
      </c>
      <c r="CG31" s="258"/>
      <c r="CH31" s="258"/>
      <c r="CI31" s="258"/>
      <c r="CJ31" s="258"/>
      <c r="CK31" s="258"/>
      <c r="CL31" s="258"/>
      <c r="CM31" s="258"/>
      <c r="CN31" s="258"/>
      <c r="CO31" s="258"/>
      <c r="CP31" s="258"/>
      <c r="CQ31" s="273"/>
      <c r="CR31" s="278">
        <v>42340</v>
      </c>
      <c r="CS31" s="323"/>
      <c r="CT31" s="323"/>
      <c r="CU31" s="323"/>
      <c r="CV31" s="323"/>
      <c r="CW31" s="323"/>
      <c r="CX31" s="323"/>
      <c r="CY31" s="342"/>
      <c r="CZ31" s="288">
        <v>0.3</v>
      </c>
      <c r="DA31" s="345"/>
      <c r="DB31" s="345"/>
      <c r="DC31" s="348"/>
      <c r="DD31" s="294">
        <v>40708</v>
      </c>
      <c r="DE31" s="323"/>
      <c r="DF31" s="323"/>
      <c r="DG31" s="323"/>
      <c r="DH31" s="323"/>
      <c r="DI31" s="323"/>
      <c r="DJ31" s="323"/>
      <c r="DK31" s="342"/>
      <c r="DL31" s="294">
        <v>40708</v>
      </c>
      <c r="DM31" s="323"/>
      <c r="DN31" s="323"/>
      <c r="DO31" s="323"/>
      <c r="DP31" s="323"/>
      <c r="DQ31" s="323"/>
      <c r="DR31" s="323"/>
      <c r="DS31" s="323"/>
      <c r="DT31" s="323"/>
      <c r="DU31" s="323"/>
      <c r="DV31" s="342"/>
      <c r="DW31" s="288">
        <v>0.5</v>
      </c>
      <c r="DX31" s="345"/>
      <c r="DY31" s="345"/>
      <c r="DZ31" s="345"/>
      <c r="EA31" s="345"/>
      <c r="EB31" s="345"/>
      <c r="EC31" s="370"/>
    </row>
    <row r="32" spans="2:133" ht="11.25" customHeight="1">
      <c r="B32" s="262" t="s">
        <v>345</v>
      </c>
      <c r="C32" s="258"/>
      <c r="D32" s="258"/>
      <c r="E32" s="258"/>
      <c r="F32" s="258"/>
      <c r="G32" s="258"/>
      <c r="H32" s="258"/>
      <c r="I32" s="258"/>
      <c r="J32" s="258"/>
      <c r="K32" s="258"/>
      <c r="L32" s="258"/>
      <c r="M32" s="258"/>
      <c r="N32" s="258"/>
      <c r="O32" s="258"/>
      <c r="P32" s="258"/>
      <c r="Q32" s="273"/>
      <c r="R32" s="278">
        <v>2479467</v>
      </c>
      <c r="S32" s="281"/>
      <c r="T32" s="281"/>
      <c r="U32" s="281"/>
      <c r="V32" s="281"/>
      <c r="W32" s="281"/>
      <c r="X32" s="281"/>
      <c r="Y32" s="284"/>
      <c r="Z32" s="287">
        <v>17.2</v>
      </c>
      <c r="AA32" s="287"/>
      <c r="AB32" s="287"/>
      <c r="AC32" s="287"/>
      <c r="AD32" s="293" t="s">
        <v>206</v>
      </c>
      <c r="AE32" s="293"/>
      <c r="AF32" s="293"/>
      <c r="AG32" s="293"/>
      <c r="AH32" s="293"/>
      <c r="AI32" s="293"/>
      <c r="AJ32" s="293"/>
      <c r="AK32" s="293"/>
      <c r="AL32" s="288" t="s">
        <v>206</v>
      </c>
      <c r="AM32" s="290"/>
      <c r="AN32" s="290"/>
      <c r="AO32" s="302"/>
      <c r="AP32" s="306"/>
      <c r="AQ32" s="309"/>
      <c r="AR32" s="309"/>
      <c r="AS32" s="309"/>
      <c r="AT32" s="317"/>
      <c r="AU32" s="258" t="s">
        <v>254</v>
      </c>
      <c r="AV32" s="258"/>
      <c r="AW32" s="258"/>
      <c r="AX32" s="262" t="s">
        <v>293</v>
      </c>
      <c r="AY32" s="258"/>
      <c r="AZ32" s="258"/>
      <c r="BA32" s="258"/>
      <c r="BB32" s="258"/>
      <c r="BC32" s="258"/>
      <c r="BD32" s="258"/>
      <c r="BE32" s="258"/>
      <c r="BF32" s="273"/>
      <c r="BG32" s="329">
        <v>99.7</v>
      </c>
      <c r="BH32" s="323"/>
      <c r="BI32" s="323"/>
      <c r="BJ32" s="323"/>
      <c r="BK32" s="323"/>
      <c r="BL32" s="323"/>
      <c r="BM32" s="290">
        <v>99.4</v>
      </c>
      <c r="BN32" s="333"/>
      <c r="BO32" s="333"/>
      <c r="BP32" s="333"/>
      <c r="BQ32" s="326"/>
      <c r="BR32" s="329">
        <v>99.5</v>
      </c>
      <c r="BS32" s="323"/>
      <c r="BT32" s="323"/>
      <c r="BU32" s="323"/>
      <c r="BV32" s="323"/>
      <c r="BW32" s="323"/>
      <c r="BX32" s="290">
        <v>99.3</v>
      </c>
      <c r="BY32" s="333"/>
      <c r="BZ32" s="333"/>
      <c r="CA32" s="333"/>
      <c r="CB32" s="326"/>
      <c r="CD32" s="135"/>
      <c r="CE32" s="142"/>
      <c r="CF32" s="262" t="s">
        <v>397</v>
      </c>
      <c r="CG32" s="258"/>
      <c r="CH32" s="258"/>
      <c r="CI32" s="258"/>
      <c r="CJ32" s="258"/>
      <c r="CK32" s="258"/>
      <c r="CL32" s="258"/>
      <c r="CM32" s="258"/>
      <c r="CN32" s="258"/>
      <c r="CO32" s="258"/>
      <c r="CP32" s="258"/>
      <c r="CQ32" s="273"/>
      <c r="CR32" s="278" t="s">
        <v>206</v>
      </c>
      <c r="CS32" s="281"/>
      <c r="CT32" s="281"/>
      <c r="CU32" s="281"/>
      <c r="CV32" s="281"/>
      <c r="CW32" s="281"/>
      <c r="CX32" s="281"/>
      <c r="CY32" s="284"/>
      <c r="CZ32" s="288" t="s">
        <v>206</v>
      </c>
      <c r="DA32" s="345"/>
      <c r="DB32" s="345"/>
      <c r="DC32" s="348"/>
      <c r="DD32" s="294" t="s">
        <v>206</v>
      </c>
      <c r="DE32" s="281"/>
      <c r="DF32" s="281"/>
      <c r="DG32" s="281"/>
      <c r="DH32" s="281"/>
      <c r="DI32" s="281"/>
      <c r="DJ32" s="281"/>
      <c r="DK32" s="284"/>
      <c r="DL32" s="294" t="s">
        <v>206</v>
      </c>
      <c r="DM32" s="281"/>
      <c r="DN32" s="281"/>
      <c r="DO32" s="281"/>
      <c r="DP32" s="281"/>
      <c r="DQ32" s="281"/>
      <c r="DR32" s="281"/>
      <c r="DS32" s="281"/>
      <c r="DT32" s="281"/>
      <c r="DU32" s="281"/>
      <c r="DV32" s="284"/>
      <c r="DW32" s="288" t="s">
        <v>206</v>
      </c>
      <c r="DX32" s="345"/>
      <c r="DY32" s="345"/>
      <c r="DZ32" s="345"/>
      <c r="EA32" s="345"/>
      <c r="EB32" s="345"/>
      <c r="EC32" s="370"/>
    </row>
    <row r="33" spans="2:133" ht="11.25" customHeight="1">
      <c r="B33" s="263" t="s">
        <v>59</v>
      </c>
      <c r="C33" s="270"/>
      <c r="D33" s="270"/>
      <c r="E33" s="270"/>
      <c r="F33" s="270"/>
      <c r="G33" s="270"/>
      <c r="H33" s="270"/>
      <c r="I33" s="270"/>
      <c r="J33" s="270"/>
      <c r="K33" s="270"/>
      <c r="L33" s="270"/>
      <c r="M33" s="270"/>
      <c r="N33" s="270"/>
      <c r="O33" s="270"/>
      <c r="P33" s="270"/>
      <c r="Q33" s="274"/>
      <c r="R33" s="278" t="s">
        <v>206</v>
      </c>
      <c r="S33" s="281"/>
      <c r="T33" s="281"/>
      <c r="U33" s="281"/>
      <c r="V33" s="281"/>
      <c r="W33" s="281"/>
      <c r="X33" s="281"/>
      <c r="Y33" s="284"/>
      <c r="Z33" s="287" t="s">
        <v>206</v>
      </c>
      <c r="AA33" s="287"/>
      <c r="AB33" s="287"/>
      <c r="AC33" s="287"/>
      <c r="AD33" s="293" t="s">
        <v>206</v>
      </c>
      <c r="AE33" s="293"/>
      <c r="AF33" s="293"/>
      <c r="AG33" s="293"/>
      <c r="AH33" s="293"/>
      <c r="AI33" s="293"/>
      <c r="AJ33" s="293"/>
      <c r="AK33" s="293"/>
      <c r="AL33" s="288" t="s">
        <v>206</v>
      </c>
      <c r="AM33" s="290"/>
      <c r="AN33" s="290"/>
      <c r="AO33" s="302"/>
      <c r="AP33" s="177"/>
      <c r="AQ33" s="179"/>
      <c r="AR33" s="179"/>
      <c r="AS33" s="179"/>
      <c r="AT33" s="318"/>
      <c r="AU33" s="271"/>
      <c r="AV33" s="271"/>
      <c r="AW33" s="271"/>
      <c r="AX33" s="264" t="s">
        <v>164</v>
      </c>
      <c r="AY33" s="271"/>
      <c r="AZ33" s="271"/>
      <c r="BA33" s="271"/>
      <c r="BB33" s="271"/>
      <c r="BC33" s="271"/>
      <c r="BD33" s="271"/>
      <c r="BE33" s="271"/>
      <c r="BF33" s="275"/>
      <c r="BG33" s="330">
        <v>99.6</v>
      </c>
      <c r="BH33" s="322"/>
      <c r="BI33" s="322"/>
      <c r="BJ33" s="322"/>
      <c r="BK33" s="322"/>
      <c r="BL33" s="322"/>
      <c r="BM33" s="300">
        <v>98.5</v>
      </c>
      <c r="BN33" s="322"/>
      <c r="BO33" s="322"/>
      <c r="BP33" s="322"/>
      <c r="BQ33" s="327"/>
      <c r="BR33" s="330">
        <v>97.7</v>
      </c>
      <c r="BS33" s="322"/>
      <c r="BT33" s="322"/>
      <c r="BU33" s="322"/>
      <c r="BV33" s="322"/>
      <c r="BW33" s="322"/>
      <c r="BX33" s="300">
        <v>96.8</v>
      </c>
      <c r="BY33" s="322"/>
      <c r="BZ33" s="322"/>
      <c r="CA33" s="322"/>
      <c r="CB33" s="327"/>
      <c r="CD33" s="262" t="s">
        <v>399</v>
      </c>
      <c r="CE33" s="258"/>
      <c r="CF33" s="258"/>
      <c r="CG33" s="258"/>
      <c r="CH33" s="258"/>
      <c r="CI33" s="258"/>
      <c r="CJ33" s="258"/>
      <c r="CK33" s="258"/>
      <c r="CL33" s="258"/>
      <c r="CM33" s="258"/>
      <c r="CN33" s="258"/>
      <c r="CO33" s="258"/>
      <c r="CP33" s="258"/>
      <c r="CQ33" s="273"/>
      <c r="CR33" s="278">
        <v>5972307</v>
      </c>
      <c r="CS33" s="323"/>
      <c r="CT33" s="323"/>
      <c r="CU33" s="323"/>
      <c r="CV33" s="323"/>
      <c r="CW33" s="323"/>
      <c r="CX33" s="323"/>
      <c r="CY33" s="342"/>
      <c r="CZ33" s="288">
        <v>42.9</v>
      </c>
      <c r="DA33" s="345"/>
      <c r="DB33" s="345"/>
      <c r="DC33" s="348"/>
      <c r="DD33" s="294">
        <v>4719759</v>
      </c>
      <c r="DE33" s="323"/>
      <c r="DF33" s="323"/>
      <c r="DG33" s="323"/>
      <c r="DH33" s="323"/>
      <c r="DI33" s="323"/>
      <c r="DJ33" s="323"/>
      <c r="DK33" s="342"/>
      <c r="DL33" s="294">
        <v>2679507</v>
      </c>
      <c r="DM33" s="323"/>
      <c r="DN33" s="323"/>
      <c r="DO33" s="323"/>
      <c r="DP33" s="323"/>
      <c r="DQ33" s="323"/>
      <c r="DR33" s="323"/>
      <c r="DS33" s="323"/>
      <c r="DT33" s="323"/>
      <c r="DU33" s="323"/>
      <c r="DV33" s="342"/>
      <c r="DW33" s="288">
        <v>35</v>
      </c>
      <c r="DX33" s="345"/>
      <c r="DY33" s="345"/>
      <c r="DZ33" s="345"/>
      <c r="EA33" s="345"/>
      <c r="EB33" s="345"/>
      <c r="EC33" s="370"/>
    </row>
    <row r="34" spans="2:133" ht="11.25" customHeight="1">
      <c r="B34" s="262" t="s">
        <v>402</v>
      </c>
      <c r="C34" s="258"/>
      <c r="D34" s="258"/>
      <c r="E34" s="258"/>
      <c r="F34" s="258"/>
      <c r="G34" s="258"/>
      <c r="H34" s="258"/>
      <c r="I34" s="258"/>
      <c r="J34" s="258"/>
      <c r="K34" s="258"/>
      <c r="L34" s="258"/>
      <c r="M34" s="258"/>
      <c r="N34" s="258"/>
      <c r="O34" s="258"/>
      <c r="P34" s="258"/>
      <c r="Q34" s="273"/>
      <c r="R34" s="278">
        <v>1220773</v>
      </c>
      <c r="S34" s="281"/>
      <c r="T34" s="281"/>
      <c r="U34" s="281"/>
      <c r="V34" s="281"/>
      <c r="W34" s="281"/>
      <c r="X34" s="281"/>
      <c r="Y34" s="284"/>
      <c r="Z34" s="287">
        <v>8.5</v>
      </c>
      <c r="AA34" s="287"/>
      <c r="AB34" s="287"/>
      <c r="AC34" s="287"/>
      <c r="AD34" s="293" t="s">
        <v>206</v>
      </c>
      <c r="AE34" s="293"/>
      <c r="AF34" s="293"/>
      <c r="AG34" s="293"/>
      <c r="AH34" s="293"/>
      <c r="AI34" s="293"/>
      <c r="AJ34" s="293"/>
      <c r="AK34" s="293"/>
      <c r="AL34" s="288" t="s">
        <v>206</v>
      </c>
      <c r="AM34" s="290"/>
      <c r="AN34" s="290"/>
      <c r="AO34" s="302"/>
      <c r="AP34" s="50"/>
      <c r="AQ34" s="56"/>
      <c r="AR34" s="258"/>
      <c r="AS34" s="269"/>
      <c r="AT34" s="269"/>
      <c r="AU34" s="269"/>
      <c r="AV34" s="269"/>
      <c r="AW34" s="269"/>
      <c r="AX34" s="269"/>
      <c r="AY34" s="269"/>
      <c r="AZ34" s="269"/>
      <c r="BA34" s="269"/>
      <c r="BB34" s="269"/>
      <c r="BC34" s="269"/>
      <c r="BD34" s="269"/>
      <c r="BE34" s="269"/>
      <c r="BF34" s="269"/>
      <c r="BG34" s="56"/>
      <c r="BH34" s="56"/>
      <c r="BI34" s="56"/>
      <c r="BJ34" s="56"/>
      <c r="BK34" s="56"/>
      <c r="BL34" s="56"/>
      <c r="BM34" s="56"/>
      <c r="BN34" s="56"/>
      <c r="BO34" s="56"/>
      <c r="BP34" s="56"/>
      <c r="BQ34" s="56"/>
      <c r="BR34" s="56"/>
      <c r="BS34" s="56"/>
      <c r="BT34" s="56"/>
      <c r="BU34" s="56"/>
      <c r="BV34" s="56"/>
      <c r="BW34" s="56"/>
      <c r="BX34" s="56"/>
      <c r="BY34" s="56"/>
      <c r="BZ34" s="56"/>
      <c r="CA34" s="56"/>
      <c r="CB34" s="56"/>
      <c r="CD34" s="262" t="s">
        <v>404</v>
      </c>
      <c r="CE34" s="258"/>
      <c r="CF34" s="258"/>
      <c r="CG34" s="258"/>
      <c r="CH34" s="258"/>
      <c r="CI34" s="258"/>
      <c r="CJ34" s="258"/>
      <c r="CK34" s="258"/>
      <c r="CL34" s="258"/>
      <c r="CM34" s="258"/>
      <c r="CN34" s="258"/>
      <c r="CO34" s="258"/>
      <c r="CP34" s="258"/>
      <c r="CQ34" s="273"/>
      <c r="CR34" s="278">
        <v>1395475</v>
      </c>
      <c r="CS34" s="281"/>
      <c r="CT34" s="281"/>
      <c r="CU34" s="281"/>
      <c r="CV34" s="281"/>
      <c r="CW34" s="281"/>
      <c r="CX34" s="281"/>
      <c r="CY34" s="284"/>
      <c r="CZ34" s="288">
        <v>10</v>
      </c>
      <c r="DA34" s="345"/>
      <c r="DB34" s="345"/>
      <c r="DC34" s="348"/>
      <c r="DD34" s="294">
        <v>999218</v>
      </c>
      <c r="DE34" s="281"/>
      <c r="DF34" s="281"/>
      <c r="DG34" s="281"/>
      <c r="DH34" s="281"/>
      <c r="DI34" s="281"/>
      <c r="DJ34" s="281"/>
      <c r="DK34" s="284"/>
      <c r="DL34" s="294">
        <v>777253</v>
      </c>
      <c r="DM34" s="281"/>
      <c r="DN34" s="281"/>
      <c r="DO34" s="281"/>
      <c r="DP34" s="281"/>
      <c r="DQ34" s="281"/>
      <c r="DR34" s="281"/>
      <c r="DS34" s="281"/>
      <c r="DT34" s="281"/>
      <c r="DU34" s="281"/>
      <c r="DV34" s="284"/>
      <c r="DW34" s="288">
        <v>10.1</v>
      </c>
      <c r="DX34" s="345"/>
      <c r="DY34" s="345"/>
      <c r="DZ34" s="345"/>
      <c r="EA34" s="345"/>
      <c r="EB34" s="345"/>
      <c r="EC34" s="370"/>
    </row>
    <row r="35" spans="2:133" ht="11.25" customHeight="1">
      <c r="B35" s="262" t="s">
        <v>226</v>
      </c>
      <c r="C35" s="258"/>
      <c r="D35" s="258"/>
      <c r="E35" s="258"/>
      <c r="F35" s="258"/>
      <c r="G35" s="258"/>
      <c r="H35" s="258"/>
      <c r="I35" s="258"/>
      <c r="J35" s="258"/>
      <c r="K35" s="258"/>
      <c r="L35" s="258"/>
      <c r="M35" s="258"/>
      <c r="N35" s="258"/>
      <c r="O35" s="258"/>
      <c r="P35" s="258"/>
      <c r="Q35" s="273"/>
      <c r="R35" s="278">
        <v>20462</v>
      </c>
      <c r="S35" s="281"/>
      <c r="T35" s="281"/>
      <c r="U35" s="281"/>
      <c r="V35" s="281"/>
      <c r="W35" s="281"/>
      <c r="X35" s="281"/>
      <c r="Y35" s="284"/>
      <c r="Z35" s="287">
        <v>0.1</v>
      </c>
      <c r="AA35" s="287"/>
      <c r="AB35" s="287"/>
      <c r="AC35" s="287"/>
      <c r="AD35" s="293">
        <v>13660</v>
      </c>
      <c r="AE35" s="293"/>
      <c r="AF35" s="293"/>
      <c r="AG35" s="293"/>
      <c r="AH35" s="293"/>
      <c r="AI35" s="293"/>
      <c r="AJ35" s="293"/>
      <c r="AK35" s="293"/>
      <c r="AL35" s="288">
        <v>0.2</v>
      </c>
      <c r="AM35" s="290"/>
      <c r="AN35" s="290"/>
      <c r="AO35" s="302"/>
      <c r="AP35" s="95"/>
      <c r="AQ35" s="182" t="s">
        <v>406</v>
      </c>
      <c r="AR35" s="139"/>
      <c r="AS35" s="139"/>
      <c r="AT35" s="139"/>
      <c r="AU35" s="139"/>
      <c r="AV35" s="139"/>
      <c r="AW35" s="139"/>
      <c r="AX35" s="139"/>
      <c r="AY35" s="139"/>
      <c r="AZ35" s="139"/>
      <c r="BA35" s="139"/>
      <c r="BB35" s="139"/>
      <c r="BC35" s="139"/>
      <c r="BD35" s="139"/>
      <c r="BE35" s="139"/>
      <c r="BF35" s="144"/>
      <c r="BG35" s="182" t="s">
        <v>214</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2" t="s">
        <v>408</v>
      </c>
      <c r="CE35" s="258"/>
      <c r="CF35" s="258"/>
      <c r="CG35" s="258"/>
      <c r="CH35" s="258"/>
      <c r="CI35" s="258"/>
      <c r="CJ35" s="258"/>
      <c r="CK35" s="258"/>
      <c r="CL35" s="258"/>
      <c r="CM35" s="258"/>
      <c r="CN35" s="258"/>
      <c r="CO35" s="258"/>
      <c r="CP35" s="258"/>
      <c r="CQ35" s="273"/>
      <c r="CR35" s="278">
        <v>409622</v>
      </c>
      <c r="CS35" s="323"/>
      <c r="CT35" s="323"/>
      <c r="CU35" s="323"/>
      <c r="CV35" s="323"/>
      <c r="CW35" s="323"/>
      <c r="CX35" s="323"/>
      <c r="CY35" s="342"/>
      <c r="CZ35" s="288">
        <v>2.9</v>
      </c>
      <c r="DA35" s="345"/>
      <c r="DB35" s="345"/>
      <c r="DC35" s="348"/>
      <c r="DD35" s="294">
        <v>212145</v>
      </c>
      <c r="DE35" s="323"/>
      <c r="DF35" s="323"/>
      <c r="DG35" s="323"/>
      <c r="DH35" s="323"/>
      <c r="DI35" s="323"/>
      <c r="DJ35" s="323"/>
      <c r="DK35" s="342"/>
      <c r="DL35" s="294">
        <v>81256</v>
      </c>
      <c r="DM35" s="323"/>
      <c r="DN35" s="323"/>
      <c r="DO35" s="323"/>
      <c r="DP35" s="323"/>
      <c r="DQ35" s="323"/>
      <c r="DR35" s="323"/>
      <c r="DS35" s="323"/>
      <c r="DT35" s="323"/>
      <c r="DU35" s="323"/>
      <c r="DV35" s="342"/>
      <c r="DW35" s="288">
        <v>1.1000000000000001</v>
      </c>
      <c r="DX35" s="345"/>
      <c r="DY35" s="345"/>
      <c r="DZ35" s="345"/>
      <c r="EA35" s="345"/>
      <c r="EB35" s="345"/>
      <c r="EC35" s="370"/>
    </row>
    <row r="36" spans="2:133" ht="11.25" customHeight="1">
      <c r="B36" s="262" t="s">
        <v>152</v>
      </c>
      <c r="C36" s="258"/>
      <c r="D36" s="258"/>
      <c r="E36" s="258"/>
      <c r="F36" s="258"/>
      <c r="G36" s="258"/>
      <c r="H36" s="258"/>
      <c r="I36" s="258"/>
      <c r="J36" s="258"/>
      <c r="K36" s="258"/>
      <c r="L36" s="258"/>
      <c r="M36" s="258"/>
      <c r="N36" s="258"/>
      <c r="O36" s="258"/>
      <c r="P36" s="258"/>
      <c r="Q36" s="273"/>
      <c r="R36" s="278">
        <v>82510</v>
      </c>
      <c r="S36" s="281"/>
      <c r="T36" s="281"/>
      <c r="U36" s="281"/>
      <c r="V36" s="281"/>
      <c r="W36" s="281"/>
      <c r="X36" s="281"/>
      <c r="Y36" s="284"/>
      <c r="Z36" s="287">
        <v>0.6</v>
      </c>
      <c r="AA36" s="287"/>
      <c r="AB36" s="287"/>
      <c r="AC36" s="287"/>
      <c r="AD36" s="293" t="s">
        <v>206</v>
      </c>
      <c r="AE36" s="293"/>
      <c r="AF36" s="293"/>
      <c r="AG36" s="293"/>
      <c r="AH36" s="293"/>
      <c r="AI36" s="293"/>
      <c r="AJ36" s="293"/>
      <c r="AK36" s="293"/>
      <c r="AL36" s="288" t="s">
        <v>206</v>
      </c>
      <c r="AM36" s="290"/>
      <c r="AN36" s="290"/>
      <c r="AO36" s="302"/>
      <c r="AP36" s="95"/>
      <c r="AQ36" s="310" t="s">
        <v>388</v>
      </c>
      <c r="AR36" s="313"/>
      <c r="AS36" s="313"/>
      <c r="AT36" s="313"/>
      <c r="AU36" s="313"/>
      <c r="AV36" s="313"/>
      <c r="AW36" s="313"/>
      <c r="AX36" s="313"/>
      <c r="AY36" s="319"/>
      <c r="AZ36" s="277">
        <v>1369539</v>
      </c>
      <c r="BA36" s="280"/>
      <c r="BB36" s="280"/>
      <c r="BC36" s="280"/>
      <c r="BD36" s="280"/>
      <c r="BE36" s="280"/>
      <c r="BF36" s="325"/>
      <c r="BG36" s="261" t="s">
        <v>410</v>
      </c>
      <c r="BH36" s="269"/>
      <c r="BI36" s="269"/>
      <c r="BJ36" s="269"/>
      <c r="BK36" s="269"/>
      <c r="BL36" s="269"/>
      <c r="BM36" s="269"/>
      <c r="BN36" s="269"/>
      <c r="BO36" s="269"/>
      <c r="BP36" s="269"/>
      <c r="BQ36" s="269"/>
      <c r="BR36" s="269"/>
      <c r="BS36" s="269"/>
      <c r="BT36" s="269"/>
      <c r="BU36" s="272"/>
      <c r="BV36" s="277">
        <v>8350</v>
      </c>
      <c r="BW36" s="280"/>
      <c r="BX36" s="280"/>
      <c r="BY36" s="280"/>
      <c r="BZ36" s="280"/>
      <c r="CA36" s="280"/>
      <c r="CB36" s="325"/>
      <c r="CD36" s="262" t="s">
        <v>30</v>
      </c>
      <c r="CE36" s="258"/>
      <c r="CF36" s="258"/>
      <c r="CG36" s="258"/>
      <c r="CH36" s="258"/>
      <c r="CI36" s="258"/>
      <c r="CJ36" s="258"/>
      <c r="CK36" s="258"/>
      <c r="CL36" s="258"/>
      <c r="CM36" s="258"/>
      <c r="CN36" s="258"/>
      <c r="CO36" s="258"/>
      <c r="CP36" s="258"/>
      <c r="CQ36" s="273"/>
      <c r="CR36" s="278">
        <v>1334832</v>
      </c>
      <c r="CS36" s="281"/>
      <c r="CT36" s="281"/>
      <c r="CU36" s="281"/>
      <c r="CV36" s="281"/>
      <c r="CW36" s="281"/>
      <c r="CX36" s="281"/>
      <c r="CY36" s="284"/>
      <c r="CZ36" s="288">
        <v>9.6</v>
      </c>
      <c r="DA36" s="345"/>
      <c r="DB36" s="345"/>
      <c r="DC36" s="348"/>
      <c r="DD36" s="294">
        <v>1087242</v>
      </c>
      <c r="DE36" s="281"/>
      <c r="DF36" s="281"/>
      <c r="DG36" s="281"/>
      <c r="DH36" s="281"/>
      <c r="DI36" s="281"/>
      <c r="DJ36" s="281"/>
      <c r="DK36" s="284"/>
      <c r="DL36" s="294">
        <v>677904</v>
      </c>
      <c r="DM36" s="281"/>
      <c r="DN36" s="281"/>
      <c r="DO36" s="281"/>
      <c r="DP36" s="281"/>
      <c r="DQ36" s="281"/>
      <c r="DR36" s="281"/>
      <c r="DS36" s="281"/>
      <c r="DT36" s="281"/>
      <c r="DU36" s="281"/>
      <c r="DV36" s="284"/>
      <c r="DW36" s="288">
        <v>8.8000000000000007</v>
      </c>
      <c r="DX36" s="345"/>
      <c r="DY36" s="345"/>
      <c r="DZ36" s="345"/>
      <c r="EA36" s="345"/>
      <c r="EB36" s="345"/>
      <c r="EC36" s="370"/>
    </row>
    <row r="37" spans="2:133" ht="11.25" customHeight="1">
      <c r="B37" s="262" t="s">
        <v>411</v>
      </c>
      <c r="C37" s="258"/>
      <c r="D37" s="258"/>
      <c r="E37" s="258"/>
      <c r="F37" s="258"/>
      <c r="G37" s="258"/>
      <c r="H37" s="258"/>
      <c r="I37" s="258"/>
      <c r="J37" s="258"/>
      <c r="K37" s="258"/>
      <c r="L37" s="258"/>
      <c r="M37" s="258"/>
      <c r="N37" s="258"/>
      <c r="O37" s="258"/>
      <c r="P37" s="258"/>
      <c r="Q37" s="273"/>
      <c r="R37" s="278">
        <v>99505</v>
      </c>
      <c r="S37" s="281"/>
      <c r="T37" s="281"/>
      <c r="U37" s="281"/>
      <c r="V37" s="281"/>
      <c r="W37" s="281"/>
      <c r="X37" s="281"/>
      <c r="Y37" s="284"/>
      <c r="Z37" s="287">
        <v>0.7</v>
      </c>
      <c r="AA37" s="287"/>
      <c r="AB37" s="287"/>
      <c r="AC37" s="287"/>
      <c r="AD37" s="293" t="s">
        <v>206</v>
      </c>
      <c r="AE37" s="293"/>
      <c r="AF37" s="293"/>
      <c r="AG37" s="293"/>
      <c r="AH37" s="293"/>
      <c r="AI37" s="293"/>
      <c r="AJ37" s="293"/>
      <c r="AK37" s="293"/>
      <c r="AL37" s="288" t="s">
        <v>206</v>
      </c>
      <c r="AM37" s="290"/>
      <c r="AN37" s="290"/>
      <c r="AO37" s="302"/>
      <c r="AQ37" s="311" t="s">
        <v>412</v>
      </c>
      <c r="AR37" s="314"/>
      <c r="AS37" s="314"/>
      <c r="AT37" s="314"/>
      <c r="AU37" s="314"/>
      <c r="AV37" s="314"/>
      <c r="AW37" s="314"/>
      <c r="AX37" s="314"/>
      <c r="AY37" s="320"/>
      <c r="AZ37" s="278">
        <v>377841</v>
      </c>
      <c r="BA37" s="281"/>
      <c r="BB37" s="281"/>
      <c r="BC37" s="281"/>
      <c r="BD37" s="323"/>
      <c r="BE37" s="323"/>
      <c r="BF37" s="326"/>
      <c r="BG37" s="262" t="s">
        <v>414</v>
      </c>
      <c r="BH37" s="258"/>
      <c r="BI37" s="258"/>
      <c r="BJ37" s="258"/>
      <c r="BK37" s="258"/>
      <c r="BL37" s="258"/>
      <c r="BM37" s="258"/>
      <c r="BN37" s="258"/>
      <c r="BO37" s="258"/>
      <c r="BP37" s="258"/>
      <c r="BQ37" s="258"/>
      <c r="BR37" s="258"/>
      <c r="BS37" s="258"/>
      <c r="BT37" s="258"/>
      <c r="BU37" s="273"/>
      <c r="BV37" s="278">
        <v>-6388</v>
      </c>
      <c r="BW37" s="281"/>
      <c r="BX37" s="281"/>
      <c r="BY37" s="281"/>
      <c r="BZ37" s="281"/>
      <c r="CA37" s="281"/>
      <c r="CB37" s="337"/>
      <c r="CD37" s="262" t="s">
        <v>166</v>
      </c>
      <c r="CE37" s="258"/>
      <c r="CF37" s="258"/>
      <c r="CG37" s="258"/>
      <c r="CH37" s="258"/>
      <c r="CI37" s="258"/>
      <c r="CJ37" s="258"/>
      <c r="CK37" s="258"/>
      <c r="CL37" s="258"/>
      <c r="CM37" s="258"/>
      <c r="CN37" s="258"/>
      <c r="CO37" s="258"/>
      <c r="CP37" s="258"/>
      <c r="CQ37" s="273"/>
      <c r="CR37" s="278">
        <v>384448</v>
      </c>
      <c r="CS37" s="323"/>
      <c r="CT37" s="323"/>
      <c r="CU37" s="323"/>
      <c r="CV37" s="323"/>
      <c r="CW37" s="323"/>
      <c r="CX37" s="323"/>
      <c r="CY37" s="342"/>
      <c r="CZ37" s="288">
        <v>2.8</v>
      </c>
      <c r="DA37" s="345"/>
      <c r="DB37" s="345"/>
      <c r="DC37" s="348"/>
      <c r="DD37" s="294">
        <v>384448</v>
      </c>
      <c r="DE37" s="323"/>
      <c r="DF37" s="323"/>
      <c r="DG37" s="323"/>
      <c r="DH37" s="323"/>
      <c r="DI37" s="323"/>
      <c r="DJ37" s="323"/>
      <c r="DK37" s="342"/>
      <c r="DL37" s="294">
        <v>384448</v>
      </c>
      <c r="DM37" s="323"/>
      <c r="DN37" s="323"/>
      <c r="DO37" s="323"/>
      <c r="DP37" s="323"/>
      <c r="DQ37" s="323"/>
      <c r="DR37" s="323"/>
      <c r="DS37" s="323"/>
      <c r="DT37" s="323"/>
      <c r="DU37" s="323"/>
      <c r="DV37" s="342"/>
      <c r="DW37" s="288">
        <v>5</v>
      </c>
      <c r="DX37" s="345"/>
      <c r="DY37" s="345"/>
      <c r="DZ37" s="345"/>
      <c r="EA37" s="345"/>
      <c r="EB37" s="345"/>
      <c r="EC37" s="370"/>
    </row>
    <row r="38" spans="2:133" ht="11.25" customHeight="1">
      <c r="B38" s="262" t="s">
        <v>294</v>
      </c>
      <c r="C38" s="258"/>
      <c r="D38" s="258"/>
      <c r="E38" s="258"/>
      <c r="F38" s="258"/>
      <c r="G38" s="258"/>
      <c r="H38" s="258"/>
      <c r="I38" s="258"/>
      <c r="J38" s="258"/>
      <c r="K38" s="258"/>
      <c r="L38" s="258"/>
      <c r="M38" s="258"/>
      <c r="N38" s="258"/>
      <c r="O38" s="258"/>
      <c r="P38" s="258"/>
      <c r="Q38" s="273"/>
      <c r="R38" s="278">
        <v>492048</v>
      </c>
      <c r="S38" s="281"/>
      <c r="T38" s="281"/>
      <c r="U38" s="281"/>
      <c r="V38" s="281"/>
      <c r="W38" s="281"/>
      <c r="X38" s="281"/>
      <c r="Y38" s="284"/>
      <c r="Z38" s="287">
        <v>3.4</v>
      </c>
      <c r="AA38" s="287"/>
      <c r="AB38" s="287"/>
      <c r="AC38" s="287"/>
      <c r="AD38" s="293" t="s">
        <v>206</v>
      </c>
      <c r="AE38" s="293"/>
      <c r="AF38" s="293"/>
      <c r="AG38" s="293"/>
      <c r="AH38" s="293"/>
      <c r="AI38" s="293"/>
      <c r="AJ38" s="293"/>
      <c r="AK38" s="293"/>
      <c r="AL38" s="288" t="s">
        <v>206</v>
      </c>
      <c r="AM38" s="290"/>
      <c r="AN38" s="290"/>
      <c r="AO38" s="302"/>
      <c r="AQ38" s="311" t="s">
        <v>309</v>
      </c>
      <c r="AR38" s="314"/>
      <c r="AS38" s="314"/>
      <c r="AT38" s="314"/>
      <c r="AU38" s="314"/>
      <c r="AV38" s="314"/>
      <c r="AW38" s="314"/>
      <c r="AX38" s="314"/>
      <c r="AY38" s="320"/>
      <c r="AZ38" s="278">
        <v>45448</v>
      </c>
      <c r="BA38" s="281"/>
      <c r="BB38" s="281"/>
      <c r="BC38" s="281"/>
      <c r="BD38" s="323"/>
      <c r="BE38" s="323"/>
      <c r="BF38" s="326"/>
      <c r="BG38" s="262" t="s">
        <v>416</v>
      </c>
      <c r="BH38" s="258"/>
      <c r="BI38" s="258"/>
      <c r="BJ38" s="258"/>
      <c r="BK38" s="258"/>
      <c r="BL38" s="258"/>
      <c r="BM38" s="258"/>
      <c r="BN38" s="258"/>
      <c r="BO38" s="258"/>
      <c r="BP38" s="258"/>
      <c r="BQ38" s="258"/>
      <c r="BR38" s="258"/>
      <c r="BS38" s="258"/>
      <c r="BT38" s="258"/>
      <c r="BU38" s="273"/>
      <c r="BV38" s="278">
        <v>2949</v>
      </c>
      <c r="BW38" s="281"/>
      <c r="BX38" s="281"/>
      <c r="BY38" s="281"/>
      <c r="BZ38" s="281"/>
      <c r="CA38" s="281"/>
      <c r="CB38" s="337"/>
      <c r="CD38" s="262" t="s">
        <v>417</v>
      </c>
      <c r="CE38" s="258"/>
      <c r="CF38" s="258"/>
      <c r="CG38" s="258"/>
      <c r="CH38" s="258"/>
      <c r="CI38" s="258"/>
      <c r="CJ38" s="258"/>
      <c r="CK38" s="258"/>
      <c r="CL38" s="258"/>
      <c r="CM38" s="258"/>
      <c r="CN38" s="258"/>
      <c r="CO38" s="258"/>
      <c r="CP38" s="258"/>
      <c r="CQ38" s="273"/>
      <c r="CR38" s="278">
        <v>1324091</v>
      </c>
      <c r="CS38" s="281"/>
      <c r="CT38" s="281"/>
      <c r="CU38" s="281"/>
      <c r="CV38" s="281"/>
      <c r="CW38" s="281"/>
      <c r="CX38" s="281"/>
      <c r="CY38" s="284"/>
      <c r="CZ38" s="288">
        <v>9.5</v>
      </c>
      <c r="DA38" s="345"/>
      <c r="DB38" s="345"/>
      <c r="DC38" s="348"/>
      <c r="DD38" s="294">
        <v>1178627</v>
      </c>
      <c r="DE38" s="281"/>
      <c r="DF38" s="281"/>
      <c r="DG38" s="281"/>
      <c r="DH38" s="281"/>
      <c r="DI38" s="281"/>
      <c r="DJ38" s="281"/>
      <c r="DK38" s="284"/>
      <c r="DL38" s="294">
        <v>1143094</v>
      </c>
      <c r="DM38" s="281"/>
      <c r="DN38" s="281"/>
      <c r="DO38" s="281"/>
      <c r="DP38" s="281"/>
      <c r="DQ38" s="281"/>
      <c r="DR38" s="281"/>
      <c r="DS38" s="281"/>
      <c r="DT38" s="281"/>
      <c r="DU38" s="281"/>
      <c r="DV38" s="284"/>
      <c r="DW38" s="288">
        <v>14.9</v>
      </c>
      <c r="DX38" s="345"/>
      <c r="DY38" s="345"/>
      <c r="DZ38" s="345"/>
      <c r="EA38" s="345"/>
      <c r="EB38" s="345"/>
      <c r="EC38" s="370"/>
    </row>
    <row r="39" spans="2:133" ht="11.25" customHeight="1">
      <c r="B39" s="262" t="s">
        <v>400</v>
      </c>
      <c r="C39" s="258"/>
      <c r="D39" s="258"/>
      <c r="E39" s="258"/>
      <c r="F39" s="258"/>
      <c r="G39" s="258"/>
      <c r="H39" s="258"/>
      <c r="I39" s="258"/>
      <c r="J39" s="258"/>
      <c r="K39" s="258"/>
      <c r="L39" s="258"/>
      <c r="M39" s="258"/>
      <c r="N39" s="258"/>
      <c r="O39" s="258"/>
      <c r="P39" s="258"/>
      <c r="Q39" s="273"/>
      <c r="R39" s="278">
        <v>375725</v>
      </c>
      <c r="S39" s="281"/>
      <c r="T39" s="281"/>
      <c r="U39" s="281"/>
      <c r="V39" s="281"/>
      <c r="W39" s="281"/>
      <c r="X39" s="281"/>
      <c r="Y39" s="284"/>
      <c r="Z39" s="287">
        <v>2.6</v>
      </c>
      <c r="AA39" s="287"/>
      <c r="AB39" s="287"/>
      <c r="AC39" s="287"/>
      <c r="AD39" s="293">
        <v>10664</v>
      </c>
      <c r="AE39" s="293"/>
      <c r="AF39" s="293"/>
      <c r="AG39" s="293"/>
      <c r="AH39" s="293"/>
      <c r="AI39" s="293"/>
      <c r="AJ39" s="293"/>
      <c r="AK39" s="293"/>
      <c r="AL39" s="288">
        <v>0.1</v>
      </c>
      <c r="AM39" s="290"/>
      <c r="AN39" s="290"/>
      <c r="AO39" s="302"/>
      <c r="AQ39" s="311" t="s">
        <v>418</v>
      </c>
      <c r="AR39" s="314"/>
      <c r="AS39" s="314"/>
      <c r="AT39" s="314"/>
      <c r="AU39" s="314"/>
      <c r="AV39" s="314"/>
      <c r="AW39" s="314"/>
      <c r="AX39" s="314"/>
      <c r="AY39" s="320"/>
      <c r="AZ39" s="278" t="s">
        <v>206</v>
      </c>
      <c r="BA39" s="281"/>
      <c r="BB39" s="281"/>
      <c r="BC39" s="281"/>
      <c r="BD39" s="323"/>
      <c r="BE39" s="323"/>
      <c r="BF39" s="326"/>
      <c r="BG39" s="262" t="s">
        <v>338</v>
      </c>
      <c r="BH39" s="258"/>
      <c r="BI39" s="258"/>
      <c r="BJ39" s="258"/>
      <c r="BK39" s="258"/>
      <c r="BL39" s="258"/>
      <c r="BM39" s="258"/>
      <c r="BN39" s="258"/>
      <c r="BO39" s="258"/>
      <c r="BP39" s="258"/>
      <c r="BQ39" s="258"/>
      <c r="BR39" s="258"/>
      <c r="BS39" s="258"/>
      <c r="BT39" s="258"/>
      <c r="BU39" s="273"/>
      <c r="BV39" s="278">
        <v>4494</v>
      </c>
      <c r="BW39" s="281"/>
      <c r="BX39" s="281"/>
      <c r="BY39" s="281"/>
      <c r="BZ39" s="281"/>
      <c r="CA39" s="281"/>
      <c r="CB39" s="337"/>
      <c r="CD39" s="262" t="s">
        <v>419</v>
      </c>
      <c r="CE39" s="258"/>
      <c r="CF39" s="258"/>
      <c r="CG39" s="258"/>
      <c r="CH39" s="258"/>
      <c r="CI39" s="258"/>
      <c r="CJ39" s="258"/>
      <c r="CK39" s="258"/>
      <c r="CL39" s="258"/>
      <c r="CM39" s="258"/>
      <c r="CN39" s="258"/>
      <c r="CO39" s="258"/>
      <c r="CP39" s="258"/>
      <c r="CQ39" s="273"/>
      <c r="CR39" s="278">
        <v>1282567</v>
      </c>
      <c r="CS39" s="323"/>
      <c r="CT39" s="323"/>
      <c r="CU39" s="323"/>
      <c r="CV39" s="323"/>
      <c r="CW39" s="323"/>
      <c r="CX39" s="323"/>
      <c r="CY39" s="342"/>
      <c r="CZ39" s="288">
        <v>9.1999999999999993</v>
      </c>
      <c r="DA39" s="345"/>
      <c r="DB39" s="345"/>
      <c r="DC39" s="348"/>
      <c r="DD39" s="294">
        <v>1242527</v>
      </c>
      <c r="DE39" s="323"/>
      <c r="DF39" s="323"/>
      <c r="DG39" s="323"/>
      <c r="DH39" s="323"/>
      <c r="DI39" s="323"/>
      <c r="DJ39" s="323"/>
      <c r="DK39" s="342"/>
      <c r="DL39" s="294" t="s">
        <v>206</v>
      </c>
      <c r="DM39" s="323"/>
      <c r="DN39" s="323"/>
      <c r="DO39" s="323"/>
      <c r="DP39" s="323"/>
      <c r="DQ39" s="323"/>
      <c r="DR39" s="323"/>
      <c r="DS39" s="323"/>
      <c r="DT39" s="323"/>
      <c r="DU39" s="323"/>
      <c r="DV39" s="342"/>
      <c r="DW39" s="288" t="s">
        <v>206</v>
      </c>
      <c r="DX39" s="345"/>
      <c r="DY39" s="345"/>
      <c r="DZ39" s="345"/>
      <c r="EA39" s="345"/>
      <c r="EB39" s="345"/>
      <c r="EC39" s="370"/>
    </row>
    <row r="40" spans="2:133" ht="11.25" customHeight="1">
      <c r="B40" s="262" t="s">
        <v>423</v>
      </c>
      <c r="C40" s="258"/>
      <c r="D40" s="258"/>
      <c r="E40" s="258"/>
      <c r="F40" s="258"/>
      <c r="G40" s="258"/>
      <c r="H40" s="258"/>
      <c r="I40" s="258"/>
      <c r="J40" s="258"/>
      <c r="K40" s="258"/>
      <c r="L40" s="258"/>
      <c r="M40" s="258"/>
      <c r="N40" s="258"/>
      <c r="O40" s="258"/>
      <c r="P40" s="258"/>
      <c r="Q40" s="273"/>
      <c r="R40" s="278">
        <v>1106327</v>
      </c>
      <c r="S40" s="281"/>
      <c r="T40" s="281"/>
      <c r="U40" s="281"/>
      <c r="V40" s="281"/>
      <c r="W40" s="281"/>
      <c r="X40" s="281"/>
      <c r="Y40" s="284"/>
      <c r="Z40" s="287">
        <v>7.7</v>
      </c>
      <c r="AA40" s="287"/>
      <c r="AB40" s="287"/>
      <c r="AC40" s="287"/>
      <c r="AD40" s="293" t="s">
        <v>206</v>
      </c>
      <c r="AE40" s="293"/>
      <c r="AF40" s="293"/>
      <c r="AG40" s="293"/>
      <c r="AH40" s="293"/>
      <c r="AI40" s="293"/>
      <c r="AJ40" s="293"/>
      <c r="AK40" s="293"/>
      <c r="AL40" s="288" t="s">
        <v>206</v>
      </c>
      <c r="AM40" s="290"/>
      <c r="AN40" s="290"/>
      <c r="AO40" s="302"/>
      <c r="AQ40" s="311" t="s">
        <v>19</v>
      </c>
      <c r="AR40" s="314"/>
      <c r="AS40" s="314"/>
      <c r="AT40" s="314"/>
      <c r="AU40" s="314"/>
      <c r="AV40" s="314"/>
      <c r="AW40" s="314"/>
      <c r="AX40" s="314"/>
      <c r="AY40" s="320"/>
      <c r="AZ40" s="278" t="s">
        <v>206</v>
      </c>
      <c r="BA40" s="281"/>
      <c r="BB40" s="281"/>
      <c r="BC40" s="281"/>
      <c r="BD40" s="323"/>
      <c r="BE40" s="323"/>
      <c r="BF40" s="326"/>
      <c r="BG40" s="306" t="s">
        <v>424</v>
      </c>
      <c r="BH40" s="309"/>
      <c r="BI40" s="309"/>
      <c r="BJ40" s="309"/>
      <c r="BK40" s="309"/>
      <c r="BL40" s="309"/>
      <c r="BM40" s="258" t="s">
        <v>425</v>
      </c>
      <c r="BN40" s="258"/>
      <c r="BO40" s="258"/>
      <c r="BP40" s="258"/>
      <c r="BQ40" s="258"/>
      <c r="BR40" s="258"/>
      <c r="BS40" s="258"/>
      <c r="BT40" s="258"/>
      <c r="BU40" s="273"/>
      <c r="BV40" s="278">
        <v>94</v>
      </c>
      <c r="BW40" s="281"/>
      <c r="BX40" s="281"/>
      <c r="BY40" s="281"/>
      <c r="BZ40" s="281"/>
      <c r="CA40" s="281"/>
      <c r="CB40" s="337"/>
      <c r="CD40" s="262" t="s">
        <v>375</v>
      </c>
      <c r="CE40" s="258"/>
      <c r="CF40" s="258"/>
      <c r="CG40" s="258"/>
      <c r="CH40" s="258"/>
      <c r="CI40" s="258"/>
      <c r="CJ40" s="258"/>
      <c r="CK40" s="258"/>
      <c r="CL40" s="258"/>
      <c r="CM40" s="258"/>
      <c r="CN40" s="258"/>
      <c r="CO40" s="258"/>
      <c r="CP40" s="258"/>
      <c r="CQ40" s="273"/>
      <c r="CR40" s="278">
        <v>225720</v>
      </c>
      <c r="CS40" s="281"/>
      <c r="CT40" s="281"/>
      <c r="CU40" s="281"/>
      <c r="CV40" s="281"/>
      <c r="CW40" s="281"/>
      <c r="CX40" s="281"/>
      <c r="CY40" s="284"/>
      <c r="CZ40" s="288">
        <v>1.6</v>
      </c>
      <c r="DA40" s="345"/>
      <c r="DB40" s="345"/>
      <c r="DC40" s="348"/>
      <c r="DD40" s="294" t="s">
        <v>206</v>
      </c>
      <c r="DE40" s="281"/>
      <c r="DF40" s="281"/>
      <c r="DG40" s="281"/>
      <c r="DH40" s="281"/>
      <c r="DI40" s="281"/>
      <c r="DJ40" s="281"/>
      <c r="DK40" s="284"/>
      <c r="DL40" s="294" t="s">
        <v>206</v>
      </c>
      <c r="DM40" s="281"/>
      <c r="DN40" s="281"/>
      <c r="DO40" s="281"/>
      <c r="DP40" s="281"/>
      <c r="DQ40" s="281"/>
      <c r="DR40" s="281"/>
      <c r="DS40" s="281"/>
      <c r="DT40" s="281"/>
      <c r="DU40" s="281"/>
      <c r="DV40" s="284"/>
      <c r="DW40" s="288" t="s">
        <v>206</v>
      </c>
      <c r="DX40" s="345"/>
      <c r="DY40" s="345"/>
      <c r="DZ40" s="345"/>
      <c r="EA40" s="345"/>
      <c r="EB40" s="345"/>
      <c r="EC40" s="370"/>
    </row>
    <row r="41" spans="2:133" ht="11.25" customHeight="1">
      <c r="B41" s="262" t="s">
        <v>426</v>
      </c>
      <c r="C41" s="258"/>
      <c r="D41" s="258"/>
      <c r="E41" s="258"/>
      <c r="F41" s="258"/>
      <c r="G41" s="258"/>
      <c r="H41" s="258"/>
      <c r="I41" s="258"/>
      <c r="J41" s="258"/>
      <c r="K41" s="258"/>
      <c r="L41" s="258"/>
      <c r="M41" s="258"/>
      <c r="N41" s="258"/>
      <c r="O41" s="258"/>
      <c r="P41" s="258"/>
      <c r="Q41" s="273"/>
      <c r="R41" s="278" t="s">
        <v>206</v>
      </c>
      <c r="S41" s="281"/>
      <c r="T41" s="281"/>
      <c r="U41" s="281"/>
      <c r="V41" s="281"/>
      <c r="W41" s="281"/>
      <c r="X41" s="281"/>
      <c r="Y41" s="284"/>
      <c r="Z41" s="287" t="s">
        <v>206</v>
      </c>
      <c r="AA41" s="287"/>
      <c r="AB41" s="287"/>
      <c r="AC41" s="287"/>
      <c r="AD41" s="293" t="s">
        <v>206</v>
      </c>
      <c r="AE41" s="293"/>
      <c r="AF41" s="293"/>
      <c r="AG41" s="293"/>
      <c r="AH41" s="293"/>
      <c r="AI41" s="293"/>
      <c r="AJ41" s="293"/>
      <c r="AK41" s="293"/>
      <c r="AL41" s="288" t="s">
        <v>206</v>
      </c>
      <c r="AM41" s="290"/>
      <c r="AN41" s="290"/>
      <c r="AO41" s="302"/>
      <c r="AQ41" s="311" t="s">
        <v>427</v>
      </c>
      <c r="AR41" s="314"/>
      <c r="AS41" s="314"/>
      <c r="AT41" s="314"/>
      <c r="AU41" s="314"/>
      <c r="AV41" s="314"/>
      <c r="AW41" s="314"/>
      <c r="AX41" s="314"/>
      <c r="AY41" s="320"/>
      <c r="AZ41" s="278">
        <v>174763</v>
      </c>
      <c r="BA41" s="281"/>
      <c r="BB41" s="281"/>
      <c r="BC41" s="281"/>
      <c r="BD41" s="323"/>
      <c r="BE41" s="323"/>
      <c r="BF41" s="326"/>
      <c r="BG41" s="306"/>
      <c r="BH41" s="309"/>
      <c r="BI41" s="309"/>
      <c r="BJ41" s="309"/>
      <c r="BK41" s="309"/>
      <c r="BL41" s="309"/>
      <c r="BM41" s="258" t="s">
        <v>345</v>
      </c>
      <c r="BN41" s="258"/>
      <c r="BO41" s="258"/>
      <c r="BP41" s="258"/>
      <c r="BQ41" s="258"/>
      <c r="BR41" s="258"/>
      <c r="BS41" s="258"/>
      <c r="BT41" s="258"/>
      <c r="BU41" s="273"/>
      <c r="BV41" s="278" t="s">
        <v>206</v>
      </c>
      <c r="BW41" s="281"/>
      <c r="BX41" s="281"/>
      <c r="BY41" s="281"/>
      <c r="BZ41" s="281"/>
      <c r="CA41" s="281"/>
      <c r="CB41" s="337"/>
      <c r="CD41" s="262" t="s">
        <v>289</v>
      </c>
      <c r="CE41" s="258"/>
      <c r="CF41" s="258"/>
      <c r="CG41" s="258"/>
      <c r="CH41" s="258"/>
      <c r="CI41" s="258"/>
      <c r="CJ41" s="258"/>
      <c r="CK41" s="258"/>
      <c r="CL41" s="258"/>
      <c r="CM41" s="258"/>
      <c r="CN41" s="258"/>
      <c r="CO41" s="258"/>
      <c r="CP41" s="258"/>
      <c r="CQ41" s="273"/>
      <c r="CR41" s="278" t="s">
        <v>206</v>
      </c>
      <c r="CS41" s="323"/>
      <c r="CT41" s="323"/>
      <c r="CU41" s="323"/>
      <c r="CV41" s="323"/>
      <c r="CW41" s="323"/>
      <c r="CX41" s="323"/>
      <c r="CY41" s="342"/>
      <c r="CZ41" s="288" t="s">
        <v>206</v>
      </c>
      <c r="DA41" s="345"/>
      <c r="DB41" s="345"/>
      <c r="DC41" s="348"/>
      <c r="DD41" s="294" t="s">
        <v>206</v>
      </c>
      <c r="DE41" s="323"/>
      <c r="DF41" s="323"/>
      <c r="DG41" s="323"/>
      <c r="DH41" s="323"/>
      <c r="DI41" s="323"/>
      <c r="DJ41" s="323"/>
      <c r="DK41" s="342"/>
      <c r="DL41" s="356"/>
      <c r="DM41" s="359"/>
      <c r="DN41" s="359"/>
      <c r="DO41" s="359"/>
      <c r="DP41" s="359"/>
      <c r="DQ41" s="359"/>
      <c r="DR41" s="359"/>
      <c r="DS41" s="359"/>
      <c r="DT41" s="359"/>
      <c r="DU41" s="359"/>
      <c r="DV41" s="363"/>
      <c r="DW41" s="365"/>
      <c r="DX41" s="367"/>
      <c r="DY41" s="367"/>
      <c r="DZ41" s="367"/>
      <c r="EA41" s="367"/>
      <c r="EB41" s="367"/>
      <c r="EC41" s="371"/>
    </row>
    <row r="42" spans="2:133" ht="11.25" customHeight="1">
      <c r="B42" s="262" t="s">
        <v>428</v>
      </c>
      <c r="C42" s="258"/>
      <c r="D42" s="258"/>
      <c r="E42" s="258"/>
      <c r="F42" s="258"/>
      <c r="G42" s="258"/>
      <c r="H42" s="258"/>
      <c r="I42" s="258"/>
      <c r="J42" s="258"/>
      <c r="K42" s="258"/>
      <c r="L42" s="258"/>
      <c r="M42" s="258"/>
      <c r="N42" s="258"/>
      <c r="O42" s="258"/>
      <c r="P42" s="258"/>
      <c r="Q42" s="273"/>
      <c r="R42" s="278" t="s">
        <v>206</v>
      </c>
      <c r="S42" s="281"/>
      <c r="T42" s="281"/>
      <c r="U42" s="281"/>
      <c r="V42" s="281"/>
      <c r="W42" s="281"/>
      <c r="X42" s="281"/>
      <c r="Y42" s="284"/>
      <c r="Z42" s="287" t="s">
        <v>206</v>
      </c>
      <c r="AA42" s="287"/>
      <c r="AB42" s="287"/>
      <c r="AC42" s="287"/>
      <c r="AD42" s="293" t="s">
        <v>206</v>
      </c>
      <c r="AE42" s="293"/>
      <c r="AF42" s="293"/>
      <c r="AG42" s="293"/>
      <c r="AH42" s="293"/>
      <c r="AI42" s="293"/>
      <c r="AJ42" s="293"/>
      <c r="AK42" s="293"/>
      <c r="AL42" s="288" t="s">
        <v>206</v>
      </c>
      <c r="AM42" s="290"/>
      <c r="AN42" s="290"/>
      <c r="AO42" s="302"/>
      <c r="AQ42" s="312" t="s">
        <v>429</v>
      </c>
      <c r="AR42" s="315"/>
      <c r="AS42" s="315"/>
      <c r="AT42" s="315"/>
      <c r="AU42" s="315"/>
      <c r="AV42" s="315"/>
      <c r="AW42" s="315"/>
      <c r="AX42" s="315"/>
      <c r="AY42" s="321"/>
      <c r="AZ42" s="279">
        <v>771487</v>
      </c>
      <c r="BA42" s="282"/>
      <c r="BB42" s="282"/>
      <c r="BC42" s="282"/>
      <c r="BD42" s="322"/>
      <c r="BE42" s="322"/>
      <c r="BF42" s="327"/>
      <c r="BG42" s="177"/>
      <c r="BH42" s="179"/>
      <c r="BI42" s="179"/>
      <c r="BJ42" s="179"/>
      <c r="BK42" s="179"/>
      <c r="BL42" s="179"/>
      <c r="BM42" s="271" t="s">
        <v>208</v>
      </c>
      <c r="BN42" s="271"/>
      <c r="BO42" s="271"/>
      <c r="BP42" s="271"/>
      <c r="BQ42" s="271"/>
      <c r="BR42" s="271"/>
      <c r="BS42" s="271"/>
      <c r="BT42" s="271"/>
      <c r="BU42" s="275"/>
      <c r="BV42" s="279">
        <v>395</v>
      </c>
      <c r="BW42" s="282"/>
      <c r="BX42" s="282"/>
      <c r="BY42" s="282"/>
      <c r="BZ42" s="282"/>
      <c r="CA42" s="282"/>
      <c r="CB42" s="338"/>
      <c r="CD42" s="262" t="s">
        <v>282</v>
      </c>
      <c r="CE42" s="258"/>
      <c r="CF42" s="258"/>
      <c r="CG42" s="258"/>
      <c r="CH42" s="258"/>
      <c r="CI42" s="258"/>
      <c r="CJ42" s="258"/>
      <c r="CK42" s="258"/>
      <c r="CL42" s="258"/>
      <c r="CM42" s="258"/>
      <c r="CN42" s="258"/>
      <c r="CO42" s="258"/>
      <c r="CP42" s="258"/>
      <c r="CQ42" s="273"/>
      <c r="CR42" s="278">
        <v>1750575</v>
      </c>
      <c r="CS42" s="323"/>
      <c r="CT42" s="323"/>
      <c r="CU42" s="323"/>
      <c r="CV42" s="323"/>
      <c r="CW42" s="323"/>
      <c r="CX42" s="323"/>
      <c r="CY42" s="342"/>
      <c r="CZ42" s="288">
        <v>12.6</v>
      </c>
      <c r="DA42" s="345"/>
      <c r="DB42" s="345"/>
      <c r="DC42" s="348"/>
      <c r="DD42" s="294">
        <v>507252</v>
      </c>
      <c r="DE42" s="323"/>
      <c r="DF42" s="323"/>
      <c r="DG42" s="323"/>
      <c r="DH42" s="323"/>
      <c r="DI42" s="323"/>
      <c r="DJ42" s="323"/>
      <c r="DK42" s="342"/>
      <c r="DL42" s="356"/>
      <c r="DM42" s="359"/>
      <c r="DN42" s="359"/>
      <c r="DO42" s="359"/>
      <c r="DP42" s="359"/>
      <c r="DQ42" s="359"/>
      <c r="DR42" s="359"/>
      <c r="DS42" s="359"/>
      <c r="DT42" s="359"/>
      <c r="DU42" s="359"/>
      <c r="DV42" s="363"/>
      <c r="DW42" s="365"/>
      <c r="DX42" s="367"/>
      <c r="DY42" s="367"/>
      <c r="DZ42" s="367"/>
      <c r="EA42" s="367"/>
      <c r="EB42" s="367"/>
      <c r="EC42" s="371"/>
    </row>
    <row r="43" spans="2:133" ht="11.25" customHeight="1">
      <c r="B43" s="262" t="s">
        <v>430</v>
      </c>
      <c r="C43" s="258"/>
      <c r="D43" s="258"/>
      <c r="E43" s="258"/>
      <c r="F43" s="258"/>
      <c r="G43" s="258"/>
      <c r="H43" s="258"/>
      <c r="I43" s="258"/>
      <c r="J43" s="258"/>
      <c r="K43" s="258"/>
      <c r="L43" s="258"/>
      <c r="M43" s="258"/>
      <c r="N43" s="258"/>
      <c r="O43" s="258"/>
      <c r="P43" s="258"/>
      <c r="Q43" s="273"/>
      <c r="R43" s="278">
        <v>371327</v>
      </c>
      <c r="S43" s="281"/>
      <c r="T43" s="281"/>
      <c r="U43" s="281"/>
      <c r="V43" s="281"/>
      <c r="W43" s="281"/>
      <c r="X43" s="281"/>
      <c r="Y43" s="284"/>
      <c r="Z43" s="287">
        <v>2.6</v>
      </c>
      <c r="AA43" s="287"/>
      <c r="AB43" s="287"/>
      <c r="AC43" s="287"/>
      <c r="AD43" s="293" t="s">
        <v>206</v>
      </c>
      <c r="AE43" s="293"/>
      <c r="AF43" s="293"/>
      <c r="AG43" s="293"/>
      <c r="AH43" s="293"/>
      <c r="AI43" s="293"/>
      <c r="AJ43" s="293"/>
      <c r="AK43" s="293"/>
      <c r="AL43" s="288" t="s">
        <v>206</v>
      </c>
      <c r="AM43" s="290"/>
      <c r="AN43" s="290"/>
      <c r="AO43" s="302"/>
      <c r="CD43" s="262" t="s">
        <v>92</v>
      </c>
      <c r="CE43" s="258"/>
      <c r="CF43" s="258"/>
      <c r="CG43" s="258"/>
      <c r="CH43" s="258"/>
      <c r="CI43" s="258"/>
      <c r="CJ43" s="258"/>
      <c r="CK43" s="258"/>
      <c r="CL43" s="258"/>
      <c r="CM43" s="258"/>
      <c r="CN43" s="258"/>
      <c r="CO43" s="258"/>
      <c r="CP43" s="258"/>
      <c r="CQ43" s="273"/>
      <c r="CR43" s="278">
        <v>57768</v>
      </c>
      <c r="CS43" s="323"/>
      <c r="CT43" s="323"/>
      <c r="CU43" s="323"/>
      <c r="CV43" s="323"/>
      <c r="CW43" s="323"/>
      <c r="CX43" s="323"/>
      <c r="CY43" s="342"/>
      <c r="CZ43" s="288">
        <v>0.4</v>
      </c>
      <c r="DA43" s="345"/>
      <c r="DB43" s="345"/>
      <c r="DC43" s="348"/>
      <c r="DD43" s="294">
        <v>34714</v>
      </c>
      <c r="DE43" s="323"/>
      <c r="DF43" s="323"/>
      <c r="DG43" s="323"/>
      <c r="DH43" s="323"/>
      <c r="DI43" s="323"/>
      <c r="DJ43" s="323"/>
      <c r="DK43" s="342"/>
      <c r="DL43" s="356"/>
      <c r="DM43" s="359"/>
      <c r="DN43" s="359"/>
      <c r="DO43" s="359"/>
      <c r="DP43" s="359"/>
      <c r="DQ43" s="359"/>
      <c r="DR43" s="359"/>
      <c r="DS43" s="359"/>
      <c r="DT43" s="359"/>
      <c r="DU43" s="359"/>
      <c r="DV43" s="363"/>
      <c r="DW43" s="365"/>
      <c r="DX43" s="367"/>
      <c r="DY43" s="367"/>
      <c r="DZ43" s="367"/>
      <c r="EA43" s="367"/>
      <c r="EB43" s="367"/>
      <c r="EC43" s="371"/>
    </row>
    <row r="44" spans="2:133" ht="11.25" customHeight="1">
      <c r="B44" s="264" t="s">
        <v>431</v>
      </c>
      <c r="C44" s="271"/>
      <c r="D44" s="271"/>
      <c r="E44" s="271"/>
      <c r="F44" s="271"/>
      <c r="G44" s="271"/>
      <c r="H44" s="271"/>
      <c r="I44" s="271"/>
      <c r="J44" s="271"/>
      <c r="K44" s="271"/>
      <c r="L44" s="271"/>
      <c r="M44" s="271"/>
      <c r="N44" s="271"/>
      <c r="O44" s="271"/>
      <c r="P44" s="271"/>
      <c r="Q44" s="275"/>
      <c r="R44" s="279">
        <v>14397133</v>
      </c>
      <c r="S44" s="282"/>
      <c r="T44" s="282"/>
      <c r="U44" s="282"/>
      <c r="V44" s="282"/>
      <c r="W44" s="282"/>
      <c r="X44" s="282"/>
      <c r="Y44" s="285"/>
      <c r="Z44" s="289">
        <v>100</v>
      </c>
      <c r="AA44" s="289"/>
      <c r="AB44" s="289"/>
      <c r="AC44" s="289"/>
      <c r="AD44" s="295">
        <v>7289672</v>
      </c>
      <c r="AE44" s="295"/>
      <c r="AF44" s="295"/>
      <c r="AG44" s="295"/>
      <c r="AH44" s="295"/>
      <c r="AI44" s="295"/>
      <c r="AJ44" s="295"/>
      <c r="AK44" s="295"/>
      <c r="AL44" s="298">
        <v>100</v>
      </c>
      <c r="AM44" s="300"/>
      <c r="AN44" s="300"/>
      <c r="AO44" s="303"/>
      <c r="CD44" s="133" t="s">
        <v>178</v>
      </c>
      <c r="CE44" s="41"/>
      <c r="CF44" s="262" t="s">
        <v>432</v>
      </c>
      <c r="CG44" s="258"/>
      <c r="CH44" s="258"/>
      <c r="CI44" s="258"/>
      <c r="CJ44" s="258"/>
      <c r="CK44" s="258"/>
      <c r="CL44" s="258"/>
      <c r="CM44" s="258"/>
      <c r="CN44" s="258"/>
      <c r="CO44" s="258"/>
      <c r="CP44" s="258"/>
      <c r="CQ44" s="273"/>
      <c r="CR44" s="278">
        <v>1750430</v>
      </c>
      <c r="CS44" s="281"/>
      <c r="CT44" s="281"/>
      <c r="CU44" s="281"/>
      <c r="CV44" s="281"/>
      <c r="CW44" s="281"/>
      <c r="CX44" s="281"/>
      <c r="CY44" s="284"/>
      <c r="CZ44" s="288">
        <v>12.6</v>
      </c>
      <c r="DA44" s="290"/>
      <c r="DB44" s="290"/>
      <c r="DC44" s="291"/>
      <c r="DD44" s="294">
        <v>507207</v>
      </c>
      <c r="DE44" s="281"/>
      <c r="DF44" s="281"/>
      <c r="DG44" s="281"/>
      <c r="DH44" s="281"/>
      <c r="DI44" s="281"/>
      <c r="DJ44" s="281"/>
      <c r="DK44" s="284"/>
      <c r="DL44" s="356"/>
      <c r="DM44" s="359"/>
      <c r="DN44" s="359"/>
      <c r="DO44" s="359"/>
      <c r="DP44" s="359"/>
      <c r="DQ44" s="359"/>
      <c r="DR44" s="359"/>
      <c r="DS44" s="359"/>
      <c r="DT44" s="359"/>
      <c r="DU44" s="359"/>
      <c r="DV44" s="363"/>
      <c r="DW44" s="365"/>
      <c r="DX44" s="367"/>
      <c r="DY44" s="367"/>
      <c r="DZ44" s="367"/>
      <c r="EA44" s="367"/>
      <c r="EB44" s="367"/>
      <c r="EC44" s="371"/>
    </row>
    <row r="45" spans="2:133" ht="11.25" customHeight="1">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CD45" s="134"/>
      <c r="CE45" s="42"/>
      <c r="CF45" s="262" t="s">
        <v>435</v>
      </c>
      <c r="CG45" s="258"/>
      <c r="CH45" s="258"/>
      <c r="CI45" s="258"/>
      <c r="CJ45" s="258"/>
      <c r="CK45" s="258"/>
      <c r="CL45" s="258"/>
      <c r="CM45" s="258"/>
      <c r="CN45" s="258"/>
      <c r="CO45" s="258"/>
      <c r="CP45" s="258"/>
      <c r="CQ45" s="273"/>
      <c r="CR45" s="278">
        <v>492445</v>
      </c>
      <c r="CS45" s="323"/>
      <c r="CT45" s="323"/>
      <c r="CU45" s="323"/>
      <c r="CV45" s="323"/>
      <c r="CW45" s="323"/>
      <c r="CX45" s="323"/>
      <c r="CY45" s="342"/>
      <c r="CZ45" s="288">
        <v>3.5</v>
      </c>
      <c r="DA45" s="345"/>
      <c r="DB45" s="345"/>
      <c r="DC45" s="348"/>
      <c r="DD45" s="294">
        <v>44632</v>
      </c>
      <c r="DE45" s="323"/>
      <c r="DF45" s="323"/>
      <c r="DG45" s="323"/>
      <c r="DH45" s="323"/>
      <c r="DI45" s="323"/>
      <c r="DJ45" s="323"/>
      <c r="DK45" s="342"/>
      <c r="DL45" s="356"/>
      <c r="DM45" s="359"/>
      <c r="DN45" s="359"/>
      <c r="DO45" s="359"/>
      <c r="DP45" s="359"/>
      <c r="DQ45" s="359"/>
      <c r="DR45" s="359"/>
      <c r="DS45" s="359"/>
      <c r="DT45" s="359"/>
      <c r="DU45" s="359"/>
      <c r="DV45" s="363"/>
      <c r="DW45" s="365"/>
      <c r="DX45" s="367"/>
      <c r="DY45" s="367"/>
      <c r="DZ45" s="367"/>
      <c r="EA45" s="367"/>
      <c r="EB45" s="367"/>
      <c r="EC45" s="371"/>
    </row>
    <row r="46" spans="2:133" ht="11.25" customHeight="1">
      <c r="B46" s="265" t="s">
        <v>56</v>
      </c>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CD46" s="134"/>
      <c r="CE46" s="42"/>
      <c r="CF46" s="262" t="s">
        <v>436</v>
      </c>
      <c r="CG46" s="258"/>
      <c r="CH46" s="258"/>
      <c r="CI46" s="258"/>
      <c r="CJ46" s="258"/>
      <c r="CK46" s="258"/>
      <c r="CL46" s="258"/>
      <c r="CM46" s="258"/>
      <c r="CN46" s="258"/>
      <c r="CO46" s="258"/>
      <c r="CP46" s="258"/>
      <c r="CQ46" s="273"/>
      <c r="CR46" s="278">
        <v>1219601</v>
      </c>
      <c r="CS46" s="281"/>
      <c r="CT46" s="281"/>
      <c r="CU46" s="281"/>
      <c r="CV46" s="281"/>
      <c r="CW46" s="281"/>
      <c r="CX46" s="281"/>
      <c r="CY46" s="284"/>
      <c r="CZ46" s="288">
        <v>8.8000000000000007</v>
      </c>
      <c r="DA46" s="290"/>
      <c r="DB46" s="290"/>
      <c r="DC46" s="291"/>
      <c r="DD46" s="294">
        <v>454147</v>
      </c>
      <c r="DE46" s="281"/>
      <c r="DF46" s="281"/>
      <c r="DG46" s="281"/>
      <c r="DH46" s="281"/>
      <c r="DI46" s="281"/>
      <c r="DJ46" s="281"/>
      <c r="DK46" s="284"/>
      <c r="DL46" s="356"/>
      <c r="DM46" s="359"/>
      <c r="DN46" s="359"/>
      <c r="DO46" s="359"/>
      <c r="DP46" s="359"/>
      <c r="DQ46" s="359"/>
      <c r="DR46" s="359"/>
      <c r="DS46" s="359"/>
      <c r="DT46" s="359"/>
      <c r="DU46" s="359"/>
      <c r="DV46" s="363"/>
      <c r="DW46" s="365"/>
      <c r="DX46" s="367"/>
      <c r="DY46" s="367"/>
      <c r="DZ46" s="367"/>
      <c r="EA46" s="367"/>
      <c r="EB46" s="367"/>
      <c r="EC46" s="371"/>
    </row>
    <row r="47" spans="2:133" ht="11.25" customHeight="1">
      <c r="B47" s="267" t="s">
        <v>407</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D47" s="134"/>
      <c r="CE47" s="42"/>
      <c r="CF47" s="262" t="s">
        <v>438</v>
      </c>
      <c r="CG47" s="258"/>
      <c r="CH47" s="258"/>
      <c r="CI47" s="258"/>
      <c r="CJ47" s="258"/>
      <c r="CK47" s="258"/>
      <c r="CL47" s="258"/>
      <c r="CM47" s="258"/>
      <c r="CN47" s="258"/>
      <c r="CO47" s="258"/>
      <c r="CP47" s="258"/>
      <c r="CQ47" s="273"/>
      <c r="CR47" s="278">
        <v>145</v>
      </c>
      <c r="CS47" s="323"/>
      <c r="CT47" s="323"/>
      <c r="CU47" s="323"/>
      <c r="CV47" s="323"/>
      <c r="CW47" s="323"/>
      <c r="CX47" s="323"/>
      <c r="CY47" s="342"/>
      <c r="CZ47" s="288">
        <v>0</v>
      </c>
      <c r="DA47" s="345"/>
      <c r="DB47" s="345"/>
      <c r="DC47" s="348"/>
      <c r="DD47" s="294">
        <v>45</v>
      </c>
      <c r="DE47" s="323"/>
      <c r="DF47" s="323"/>
      <c r="DG47" s="323"/>
      <c r="DH47" s="323"/>
      <c r="DI47" s="323"/>
      <c r="DJ47" s="323"/>
      <c r="DK47" s="342"/>
      <c r="DL47" s="356"/>
      <c r="DM47" s="359"/>
      <c r="DN47" s="359"/>
      <c r="DO47" s="359"/>
      <c r="DP47" s="359"/>
      <c r="DQ47" s="359"/>
      <c r="DR47" s="359"/>
      <c r="DS47" s="359"/>
      <c r="DT47" s="359"/>
      <c r="DU47" s="359"/>
      <c r="DV47" s="363"/>
      <c r="DW47" s="365"/>
      <c r="DX47" s="367"/>
      <c r="DY47" s="367"/>
      <c r="DZ47" s="367"/>
      <c r="EA47" s="367"/>
      <c r="EB47" s="367"/>
      <c r="EC47" s="371"/>
    </row>
    <row r="48" spans="2:133" ht="10.8">
      <c r="B48" s="268" t="s">
        <v>268</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8"/>
      <c r="CD48" s="135"/>
      <c r="CE48" s="142"/>
      <c r="CF48" s="262" t="s">
        <v>440</v>
      </c>
      <c r="CG48" s="258"/>
      <c r="CH48" s="258"/>
      <c r="CI48" s="258"/>
      <c r="CJ48" s="258"/>
      <c r="CK48" s="258"/>
      <c r="CL48" s="258"/>
      <c r="CM48" s="258"/>
      <c r="CN48" s="258"/>
      <c r="CO48" s="258"/>
      <c r="CP48" s="258"/>
      <c r="CQ48" s="273"/>
      <c r="CR48" s="278" t="s">
        <v>206</v>
      </c>
      <c r="CS48" s="281"/>
      <c r="CT48" s="281"/>
      <c r="CU48" s="281"/>
      <c r="CV48" s="281"/>
      <c r="CW48" s="281"/>
      <c r="CX48" s="281"/>
      <c r="CY48" s="284"/>
      <c r="CZ48" s="288" t="s">
        <v>206</v>
      </c>
      <c r="DA48" s="290"/>
      <c r="DB48" s="290"/>
      <c r="DC48" s="291"/>
      <c r="DD48" s="294" t="s">
        <v>206</v>
      </c>
      <c r="DE48" s="281"/>
      <c r="DF48" s="281"/>
      <c r="DG48" s="281"/>
      <c r="DH48" s="281"/>
      <c r="DI48" s="281"/>
      <c r="DJ48" s="281"/>
      <c r="DK48" s="284"/>
      <c r="DL48" s="356"/>
      <c r="DM48" s="359"/>
      <c r="DN48" s="359"/>
      <c r="DO48" s="359"/>
      <c r="DP48" s="359"/>
      <c r="DQ48" s="359"/>
      <c r="DR48" s="359"/>
      <c r="DS48" s="359"/>
      <c r="DT48" s="359"/>
      <c r="DU48" s="359"/>
      <c r="DV48" s="363"/>
      <c r="DW48" s="365"/>
      <c r="DX48" s="367"/>
      <c r="DY48" s="367"/>
      <c r="DZ48" s="367"/>
      <c r="EA48" s="367"/>
      <c r="EB48" s="367"/>
      <c r="EC48" s="371"/>
    </row>
    <row r="49" spans="2:133" ht="11.25" customHeight="1">
      <c r="B49" s="267"/>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CD49" s="264" t="s">
        <v>197</v>
      </c>
      <c r="CE49" s="271"/>
      <c r="CF49" s="271"/>
      <c r="CG49" s="271"/>
      <c r="CH49" s="271"/>
      <c r="CI49" s="271"/>
      <c r="CJ49" s="271"/>
      <c r="CK49" s="271"/>
      <c r="CL49" s="271"/>
      <c r="CM49" s="271"/>
      <c r="CN49" s="271"/>
      <c r="CO49" s="271"/>
      <c r="CP49" s="271"/>
      <c r="CQ49" s="275"/>
      <c r="CR49" s="279">
        <v>13931945</v>
      </c>
      <c r="CS49" s="322"/>
      <c r="CT49" s="322"/>
      <c r="CU49" s="322"/>
      <c r="CV49" s="322"/>
      <c r="CW49" s="322"/>
      <c r="CX49" s="322"/>
      <c r="CY49" s="343"/>
      <c r="CZ49" s="298">
        <v>100</v>
      </c>
      <c r="DA49" s="346"/>
      <c r="DB49" s="346"/>
      <c r="DC49" s="349"/>
      <c r="DD49" s="352">
        <v>9193812</v>
      </c>
      <c r="DE49" s="322"/>
      <c r="DF49" s="322"/>
      <c r="DG49" s="322"/>
      <c r="DH49" s="322"/>
      <c r="DI49" s="322"/>
      <c r="DJ49" s="322"/>
      <c r="DK49" s="343"/>
      <c r="DL49" s="357"/>
      <c r="DM49" s="360"/>
      <c r="DN49" s="360"/>
      <c r="DO49" s="360"/>
      <c r="DP49" s="360"/>
      <c r="DQ49" s="360"/>
      <c r="DR49" s="360"/>
      <c r="DS49" s="360"/>
      <c r="DT49" s="360"/>
      <c r="DU49" s="360"/>
      <c r="DV49" s="364"/>
      <c r="DW49" s="366"/>
      <c r="DX49" s="368"/>
      <c r="DY49" s="368"/>
      <c r="DZ49" s="368"/>
      <c r="EA49" s="368"/>
      <c r="EB49" s="368"/>
      <c r="EC49" s="372"/>
    </row>
    <row r="50" spans="2:133" ht="10.8" hidden="1">
      <c r="B50" s="268"/>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row>
  </sheetData>
  <sheetProtection algorithmName="SHA-512" hashValue="iFNQijlqVXMiiAXlqrTzQHhqaWlPTzANVlPIWTRuy1gj2nNs3b0YHMla3FmhMyovp1n4S32PEKRWw0JDbyByDA==" saltValue="5tyfskQfmbrE5O3c/YptT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80" zoomScaleNormal="80" zoomScaleSheetLayoutView="70" workbookViewId="0">
      <selection activeCell="B56" sqref="B56:P56"/>
    </sheetView>
  </sheetViews>
  <sheetFormatPr defaultColWidth="0" defaultRowHeight="13.2" zeroHeight="1"/>
  <cols>
    <col min="1" max="130" width="2.77734375" style="373" customWidth="1"/>
    <col min="131" max="131" width="1.6640625" style="373" customWidth="1"/>
    <col min="132" max="16384" width="9" style="373" hidden="1" customWidth="1"/>
  </cols>
  <sheetData>
    <row r="1" spans="1:131" ht="11.25" customHeight="1">
      <c r="A1" s="376"/>
      <c r="B1" s="376"/>
      <c r="C1" s="376"/>
      <c r="D1" s="376"/>
      <c r="E1" s="376"/>
      <c r="F1" s="376"/>
      <c r="G1" s="376"/>
      <c r="H1" s="376"/>
      <c r="I1" s="376"/>
      <c r="J1" s="376"/>
      <c r="K1" s="376"/>
      <c r="L1" s="376"/>
      <c r="M1" s="376"/>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378"/>
      <c r="DK1" s="378"/>
      <c r="DL1" s="378"/>
      <c r="DM1" s="378"/>
      <c r="DN1" s="378"/>
      <c r="DO1" s="378"/>
      <c r="DP1" s="378"/>
      <c r="DQ1" s="721"/>
      <c r="DR1" s="721"/>
      <c r="DS1" s="721"/>
      <c r="DT1" s="721"/>
      <c r="DU1" s="721"/>
      <c r="DV1" s="721"/>
      <c r="DW1" s="721"/>
      <c r="DX1" s="721"/>
      <c r="DY1" s="721"/>
      <c r="DZ1" s="721"/>
      <c r="EA1" s="375"/>
    </row>
    <row r="2" spans="1:131" ht="26.25" customHeight="1">
      <c r="A2" s="377" t="s">
        <v>302</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8"/>
      <c r="BK2" s="378"/>
      <c r="BL2" s="378"/>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378"/>
      <c r="CL2" s="378"/>
      <c r="CM2" s="378"/>
      <c r="CN2" s="378"/>
      <c r="CO2" s="378"/>
      <c r="CP2" s="378"/>
      <c r="CQ2" s="378"/>
      <c r="CR2" s="378"/>
      <c r="CS2" s="378"/>
      <c r="CT2" s="378"/>
      <c r="CU2" s="378"/>
      <c r="CV2" s="378"/>
      <c r="CW2" s="378"/>
      <c r="CX2" s="378"/>
      <c r="CY2" s="378"/>
      <c r="CZ2" s="378"/>
      <c r="DA2" s="378"/>
      <c r="DB2" s="378"/>
      <c r="DC2" s="378"/>
      <c r="DD2" s="378"/>
      <c r="DE2" s="378"/>
      <c r="DF2" s="378"/>
      <c r="DG2" s="378"/>
      <c r="DH2" s="378"/>
      <c r="DI2" s="378"/>
      <c r="DJ2" s="716" t="s">
        <v>305</v>
      </c>
      <c r="DK2" s="717"/>
      <c r="DL2" s="717"/>
      <c r="DM2" s="717"/>
      <c r="DN2" s="717"/>
      <c r="DO2" s="720"/>
      <c r="DP2" s="378"/>
      <c r="DQ2" s="716" t="s">
        <v>306</v>
      </c>
      <c r="DR2" s="717"/>
      <c r="DS2" s="717"/>
      <c r="DT2" s="717"/>
      <c r="DU2" s="717"/>
      <c r="DV2" s="717"/>
      <c r="DW2" s="717"/>
      <c r="DX2" s="717"/>
      <c r="DY2" s="717"/>
      <c r="DZ2" s="720"/>
      <c r="EA2" s="375"/>
    </row>
    <row r="3" spans="1:131" ht="11.25" customHeight="1">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5"/>
    </row>
    <row r="4" spans="1:131" s="374" customFormat="1" ht="26.25" customHeight="1">
      <c r="A4" s="379" t="s">
        <v>441</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88"/>
      <c r="BA4" s="388"/>
      <c r="BB4" s="388"/>
      <c r="BC4" s="388"/>
      <c r="BD4" s="388"/>
      <c r="BE4" s="586"/>
      <c r="BF4" s="586"/>
      <c r="BG4" s="586"/>
      <c r="BH4" s="586"/>
      <c r="BI4" s="586"/>
      <c r="BJ4" s="586"/>
      <c r="BK4" s="586"/>
      <c r="BL4" s="586"/>
      <c r="BM4" s="586"/>
      <c r="BN4" s="586"/>
      <c r="BO4" s="586"/>
      <c r="BP4" s="586"/>
      <c r="BQ4" s="391" t="s">
        <v>442</v>
      </c>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586"/>
    </row>
    <row r="5" spans="1:131" s="374" customFormat="1" ht="26.25" customHeight="1">
      <c r="A5" s="380" t="s">
        <v>443</v>
      </c>
      <c r="B5" s="407"/>
      <c r="C5" s="407"/>
      <c r="D5" s="407"/>
      <c r="E5" s="407"/>
      <c r="F5" s="407"/>
      <c r="G5" s="407"/>
      <c r="H5" s="407"/>
      <c r="I5" s="407"/>
      <c r="J5" s="407"/>
      <c r="K5" s="407"/>
      <c r="L5" s="407"/>
      <c r="M5" s="407"/>
      <c r="N5" s="407"/>
      <c r="O5" s="407"/>
      <c r="P5" s="439"/>
      <c r="Q5" s="445" t="s">
        <v>184</v>
      </c>
      <c r="R5" s="457"/>
      <c r="S5" s="457"/>
      <c r="T5" s="457"/>
      <c r="U5" s="468"/>
      <c r="V5" s="445" t="s">
        <v>444</v>
      </c>
      <c r="W5" s="457"/>
      <c r="X5" s="457"/>
      <c r="Y5" s="457"/>
      <c r="Z5" s="468"/>
      <c r="AA5" s="445" t="s">
        <v>445</v>
      </c>
      <c r="AB5" s="457"/>
      <c r="AC5" s="457"/>
      <c r="AD5" s="457"/>
      <c r="AE5" s="457"/>
      <c r="AF5" s="514" t="s">
        <v>181</v>
      </c>
      <c r="AG5" s="457"/>
      <c r="AH5" s="457"/>
      <c r="AI5" s="457"/>
      <c r="AJ5" s="532"/>
      <c r="AK5" s="457" t="s">
        <v>157</v>
      </c>
      <c r="AL5" s="457"/>
      <c r="AM5" s="457"/>
      <c r="AN5" s="457"/>
      <c r="AO5" s="468"/>
      <c r="AP5" s="445" t="s">
        <v>446</v>
      </c>
      <c r="AQ5" s="457"/>
      <c r="AR5" s="457"/>
      <c r="AS5" s="457"/>
      <c r="AT5" s="468"/>
      <c r="AU5" s="445" t="s">
        <v>448</v>
      </c>
      <c r="AV5" s="457"/>
      <c r="AW5" s="457"/>
      <c r="AX5" s="457"/>
      <c r="AY5" s="532"/>
      <c r="AZ5" s="388"/>
      <c r="BA5" s="388"/>
      <c r="BB5" s="388"/>
      <c r="BC5" s="388"/>
      <c r="BD5" s="388"/>
      <c r="BE5" s="586"/>
      <c r="BF5" s="586"/>
      <c r="BG5" s="586"/>
      <c r="BH5" s="586"/>
      <c r="BI5" s="586"/>
      <c r="BJ5" s="586"/>
      <c r="BK5" s="586"/>
      <c r="BL5" s="586"/>
      <c r="BM5" s="586"/>
      <c r="BN5" s="586"/>
      <c r="BO5" s="586"/>
      <c r="BP5" s="586"/>
      <c r="BQ5" s="380" t="s">
        <v>449</v>
      </c>
      <c r="BR5" s="407"/>
      <c r="BS5" s="407"/>
      <c r="BT5" s="407"/>
      <c r="BU5" s="407"/>
      <c r="BV5" s="407"/>
      <c r="BW5" s="407"/>
      <c r="BX5" s="407"/>
      <c r="BY5" s="407"/>
      <c r="BZ5" s="407"/>
      <c r="CA5" s="407"/>
      <c r="CB5" s="407"/>
      <c r="CC5" s="407"/>
      <c r="CD5" s="407"/>
      <c r="CE5" s="407"/>
      <c r="CF5" s="407"/>
      <c r="CG5" s="439"/>
      <c r="CH5" s="445" t="s">
        <v>371</v>
      </c>
      <c r="CI5" s="457"/>
      <c r="CJ5" s="457"/>
      <c r="CK5" s="457"/>
      <c r="CL5" s="468"/>
      <c r="CM5" s="445" t="s">
        <v>324</v>
      </c>
      <c r="CN5" s="457"/>
      <c r="CO5" s="457"/>
      <c r="CP5" s="457"/>
      <c r="CQ5" s="468"/>
      <c r="CR5" s="445" t="s">
        <v>250</v>
      </c>
      <c r="CS5" s="457"/>
      <c r="CT5" s="457"/>
      <c r="CU5" s="457"/>
      <c r="CV5" s="468"/>
      <c r="CW5" s="445" t="s">
        <v>58</v>
      </c>
      <c r="CX5" s="457"/>
      <c r="CY5" s="457"/>
      <c r="CZ5" s="457"/>
      <c r="DA5" s="468"/>
      <c r="DB5" s="445" t="s">
        <v>450</v>
      </c>
      <c r="DC5" s="457"/>
      <c r="DD5" s="457"/>
      <c r="DE5" s="457"/>
      <c r="DF5" s="468"/>
      <c r="DG5" s="710" t="s">
        <v>247</v>
      </c>
      <c r="DH5" s="713"/>
      <c r="DI5" s="713"/>
      <c r="DJ5" s="713"/>
      <c r="DK5" s="718"/>
      <c r="DL5" s="710" t="s">
        <v>454</v>
      </c>
      <c r="DM5" s="713"/>
      <c r="DN5" s="713"/>
      <c r="DO5" s="713"/>
      <c r="DP5" s="718"/>
      <c r="DQ5" s="445" t="s">
        <v>455</v>
      </c>
      <c r="DR5" s="457"/>
      <c r="DS5" s="457"/>
      <c r="DT5" s="457"/>
      <c r="DU5" s="468"/>
      <c r="DV5" s="445" t="s">
        <v>448</v>
      </c>
      <c r="DW5" s="457"/>
      <c r="DX5" s="457"/>
      <c r="DY5" s="457"/>
      <c r="DZ5" s="532"/>
      <c r="EA5" s="586"/>
    </row>
    <row r="6" spans="1:131" s="374" customFormat="1" ht="26.25" customHeight="1">
      <c r="A6" s="381"/>
      <c r="B6" s="408"/>
      <c r="C6" s="408"/>
      <c r="D6" s="408"/>
      <c r="E6" s="408"/>
      <c r="F6" s="408"/>
      <c r="G6" s="408"/>
      <c r="H6" s="408"/>
      <c r="I6" s="408"/>
      <c r="J6" s="408"/>
      <c r="K6" s="408"/>
      <c r="L6" s="408"/>
      <c r="M6" s="408"/>
      <c r="N6" s="408"/>
      <c r="O6" s="408"/>
      <c r="P6" s="440"/>
      <c r="Q6" s="446"/>
      <c r="R6" s="458"/>
      <c r="S6" s="458"/>
      <c r="T6" s="458"/>
      <c r="U6" s="469"/>
      <c r="V6" s="446"/>
      <c r="W6" s="458"/>
      <c r="X6" s="458"/>
      <c r="Y6" s="458"/>
      <c r="Z6" s="469"/>
      <c r="AA6" s="446"/>
      <c r="AB6" s="458"/>
      <c r="AC6" s="458"/>
      <c r="AD6" s="458"/>
      <c r="AE6" s="458"/>
      <c r="AF6" s="515"/>
      <c r="AG6" s="458"/>
      <c r="AH6" s="458"/>
      <c r="AI6" s="458"/>
      <c r="AJ6" s="533"/>
      <c r="AK6" s="458"/>
      <c r="AL6" s="458"/>
      <c r="AM6" s="458"/>
      <c r="AN6" s="458"/>
      <c r="AO6" s="469"/>
      <c r="AP6" s="446"/>
      <c r="AQ6" s="458"/>
      <c r="AR6" s="458"/>
      <c r="AS6" s="458"/>
      <c r="AT6" s="469"/>
      <c r="AU6" s="446"/>
      <c r="AV6" s="458"/>
      <c r="AW6" s="458"/>
      <c r="AX6" s="458"/>
      <c r="AY6" s="533"/>
      <c r="AZ6" s="388"/>
      <c r="BA6" s="388"/>
      <c r="BB6" s="388"/>
      <c r="BC6" s="388"/>
      <c r="BD6" s="388"/>
      <c r="BE6" s="586"/>
      <c r="BF6" s="586"/>
      <c r="BG6" s="586"/>
      <c r="BH6" s="586"/>
      <c r="BI6" s="586"/>
      <c r="BJ6" s="586"/>
      <c r="BK6" s="586"/>
      <c r="BL6" s="586"/>
      <c r="BM6" s="586"/>
      <c r="BN6" s="586"/>
      <c r="BO6" s="586"/>
      <c r="BP6" s="586"/>
      <c r="BQ6" s="381"/>
      <c r="BR6" s="408"/>
      <c r="BS6" s="408"/>
      <c r="BT6" s="408"/>
      <c r="BU6" s="408"/>
      <c r="BV6" s="408"/>
      <c r="BW6" s="408"/>
      <c r="BX6" s="408"/>
      <c r="BY6" s="408"/>
      <c r="BZ6" s="408"/>
      <c r="CA6" s="408"/>
      <c r="CB6" s="408"/>
      <c r="CC6" s="408"/>
      <c r="CD6" s="408"/>
      <c r="CE6" s="408"/>
      <c r="CF6" s="408"/>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11"/>
      <c r="DH6" s="714"/>
      <c r="DI6" s="714"/>
      <c r="DJ6" s="714"/>
      <c r="DK6" s="719"/>
      <c r="DL6" s="711"/>
      <c r="DM6" s="714"/>
      <c r="DN6" s="714"/>
      <c r="DO6" s="714"/>
      <c r="DP6" s="719"/>
      <c r="DQ6" s="446"/>
      <c r="DR6" s="458"/>
      <c r="DS6" s="458"/>
      <c r="DT6" s="458"/>
      <c r="DU6" s="469"/>
      <c r="DV6" s="446"/>
      <c r="DW6" s="458"/>
      <c r="DX6" s="458"/>
      <c r="DY6" s="458"/>
      <c r="DZ6" s="533"/>
      <c r="EA6" s="586"/>
    </row>
    <row r="7" spans="1:131" s="374" customFormat="1" ht="26.25" customHeight="1">
      <c r="A7" s="382">
        <v>1</v>
      </c>
      <c r="B7" s="409" t="s">
        <v>457</v>
      </c>
      <c r="C7" s="429"/>
      <c r="D7" s="429"/>
      <c r="E7" s="429"/>
      <c r="F7" s="429"/>
      <c r="G7" s="429"/>
      <c r="H7" s="429"/>
      <c r="I7" s="429"/>
      <c r="J7" s="429"/>
      <c r="K7" s="429"/>
      <c r="L7" s="429"/>
      <c r="M7" s="429"/>
      <c r="N7" s="429"/>
      <c r="O7" s="429"/>
      <c r="P7" s="441"/>
      <c r="Q7" s="447">
        <v>14283</v>
      </c>
      <c r="R7" s="459"/>
      <c r="S7" s="459"/>
      <c r="T7" s="459"/>
      <c r="U7" s="459"/>
      <c r="V7" s="459">
        <v>13822</v>
      </c>
      <c r="W7" s="459"/>
      <c r="X7" s="459"/>
      <c r="Y7" s="459"/>
      <c r="Z7" s="459"/>
      <c r="AA7" s="459">
        <v>461</v>
      </c>
      <c r="AB7" s="459"/>
      <c r="AC7" s="459"/>
      <c r="AD7" s="459"/>
      <c r="AE7" s="502"/>
      <c r="AF7" s="516">
        <v>432</v>
      </c>
      <c r="AG7" s="529"/>
      <c r="AH7" s="529"/>
      <c r="AI7" s="529"/>
      <c r="AJ7" s="534"/>
      <c r="AK7" s="542">
        <v>100</v>
      </c>
      <c r="AL7" s="459"/>
      <c r="AM7" s="459"/>
      <c r="AN7" s="459"/>
      <c r="AO7" s="459"/>
      <c r="AP7" s="459">
        <v>12512</v>
      </c>
      <c r="AQ7" s="459"/>
      <c r="AR7" s="459"/>
      <c r="AS7" s="459"/>
      <c r="AT7" s="459"/>
      <c r="AU7" s="574"/>
      <c r="AV7" s="574"/>
      <c r="AW7" s="574"/>
      <c r="AX7" s="574"/>
      <c r="AY7" s="597"/>
      <c r="AZ7" s="388"/>
      <c r="BA7" s="388"/>
      <c r="BB7" s="388"/>
      <c r="BC7" s="388"/>
      <c r="BD7" s="388"/>
      <c r="BE7" s="586"/>
      <c r="BF7" s="586"/>
      <c r="BG7" s="586"/>
      <c r="BH7" s="586"/>
      <c r="BI7" s="586"/>
      <c r="BJ7" s="586"/>
      <c r="BK7" s="586"/>
      <c r="BL7" s="586"/>
      <c r="BM7" s="586"/>
      <c r="BN7" s="586"/>
      <c r="BO7" s="586"/>
      <c r="BP7" s="586"/>
      <c r="BQ7" s="382">
        <v>1</v>
      </c>
      <c r="BR7" s="647"/>
      <c r="BS7" s="409" t="s">
        <v>318</v>
      </c>
      <c r="BT7" s="429"/>
      <c r="BU7" s="429"/>
      <c r="BV7" s="429"/>
      <c r="BW7" s="429"/>
      <c r="BX7" s="429"/>
      <c r="BY7" s="429"/>
      <c r="BZ7" s="429"/>
      <c r="CA7" s="429"/>
      <c r="CB7" s="429"/>
      <c r="CC7" s="429"/>
      <c r="CD7" s="429"/>
      <c r="CE7" s="429"/>
      <c r="CF7" s="429"/>
      <c r="CG7" s="441"/>
      <c r="CH7" s="673">
        <v>0</v>
      </c>
      <c r="CI7" s="676"/>
      <c r="CJ7" s="676"/>
      <c r="CK7" s="676"/>
      <c r="CL7" s="691"/>
      <c r="CM7" s="673">
        <v>52</v>
      </c>
      <c r="CN7" s="676"/>
      <c r="CO7" s="676"/>
      <c r="CP7" s="676"/>
      <c r="CQ7" s="691"/>
      <c r="CR7" s="673">
        <v>30</v>
      </c>
      <c r="CS7" s="676"/>
      <c r="CT7" s="676"/>
      <c r="CU7" s="676"/>
      <c r="CV7" s="691"/>
      <c r="CW7" s="673">
        <v>9</v>
      </c>
      <c r="CX7" s="676"/>
      <c r="CY7" s="676"/>
      <c r="CZ7" s="676"/>
      <c r="DA7" s="691"/>
      <c r="DB7" s="673" t="s">
        <v>206</v>
      </c>
      <c r="DC7" s="676"/>
      <c r="DD7" s="676"/>
      <c r="DE7" s="676"/>
      <c r="DF7" s="691"/>
      <c r="DG7" s="673" t="s">
        <v>206</v>
      </c>
      <c r="DH7" s="676"/>
      <c r="DI7" s="676"/>
      <c r="DJ7" s="676"/>
      <c r="DK7" s="691"/>
      <c r="DL7" s="673" t="s">
        <v>206</v>
      </c>
      <c r="DM7" s="676"/>
      <c r="DN7" s="676"/>
      <c r="DO7" s="676"/>
      <c r="DP7" s="691"/>
      <c r="DQ7" s="673" t="s">
        <v>206</v>
      </c>
      <c r="DR7" s="676"/>
      <c r="DS7" s="676"/>
      <c r="DT7" s="676"/>
      <c r="DU7" s="691"/>
      <c r="DV7" s="409"/>
      <c r="DW7" s="429"/>
      <c r="DX7" s="429"/>
      <c r="DY7" s="429"/>
      <c r="DZ7" s="727"/>
      <c r="EA7" s="586"/>
    </row>
    <row r="8" spans="1:131" s="374" customFormat="1" ht="26.25" customHeight="1">
      <c r="A8" s="383">
        <v>2</v>
      </c>
      <c r="B8" s="410" t="s">
        <v>459</v>
      </c>
      <c r="C8" s="430"/>
      <c r="D8" s="430"/>
      <c r="E8" s="430"/>
      <c r="F8" s="430"/>
      <c r="G8" s="430"/>
      <c r="H8" s="430"/>
      <c r="I8" s="430"/>
      <c r="J8" s="430"/>
      <c r="K8" s="430"/>
      <c r="L8" s="430"/>
      <c r="M8" s="430"/>
      <c r="N8" s="430"/>
      <c r="O8" s="430"/>
      <c r="P8" s="442"/>
      <c r="Q8" s="448">
        <v>74</v>
      </c>
      <c r="R8" s="460"/>
      <c r="S8" s="460"/>
      <c r="T8" s="460"/>
      <c r="U8" s="460"/>
      <c r="V8" s="460">
        <v>70</v>
      </c>
      <c r="W8" s="460"/>
      <c r="X8" s="460"/>
      <c r="Y8" s="460"/>
      <c r="Z8" s="460"/>
      <c r="AA8" s="460">
        <v>5</v>
      </c>
      <c r="AB8" s="460"/>
      <c r="AC8" s="460"/>
      <c r="AD8" s="460"/>
      <c r="AE8" s="471"/>
      <c r="AF8" s="517">
        <v>5</v>
      </c>
      <c r="AG8" s="466"/>
      <c r="AH8" s="466"/>
      <c r="AI8" s="466"/>
      <c r="AJ8" s="535"/>
      <c r="AK8" s="470" t="s">
        <v>206</v>
      </c>
      <c r="AL8" s="460"/>
      <c r="AM8" s="460"/>
      <c r="AN8" s="460"/>
      <c r="AO8" s="460"/>
      <c r="AP8" s="460" t="s">
        <v>206</v>
      </c>
      <c r="AQ8" s="460"/>
      <c r="AR8" s="460"/>
      <c r="AS8" s="460"/>
      <c r="AT8" s="460"/>
      <c r="AU8" s="575"/>
      <c r="AV8" s="575"/>
      <c r="AW8" s="575"/>
      <c r="AX8" s="575"/>
      <c r="AY8" s="598"/>
      <c r="AZ8" s="388"/>
      <c r="BA8" s="388"/>
      <c r="BB8" s="388"/>
      <c r="BC8" s="388"/>
      <c r="BD8" s="388"/>
      <c r="BE8" s="586"/>
      <c r="BF8" s="586"/>
      <c r="BG8" s="586"/>
      <c r="BH8" s="586"/>
      <c r="BI8" s="586"/>
      <c r="BJ8" s="586"/>
      <c r="BK8" s="586"/>
      <c r="BL8" s="586"/>
      <c r="BM8" s="586"/>
      <c r="BN8" s="586"/>
      <c r="BO8" s="586"/>
      <c r="BP8" s="586"/>
      <c r="BQ8" s="383">
        <v>2</v>
      </c>
      <c r="BR8" s="648"/>
      <c r="BS8" s="410" t="s">
        <v>434</v>
      </c>
      <c r="BT8" s="430"/>
      <c r="BU8" s="430"/>
      <c r="BV8" s="430"/>
      <c r="BW8" s="430"/>
      <c r="BX8" s="430"/>
      <c r="BY8" s="430"/>
      <c r="BZ8" s="430"/>
      <c r="CA8" s="430"/>
      <c r="CB8" s="430"/>
      <c r="CC8" s="430"/>
      <c r="CD8" s="430"/>
      <c r="CE8" s="430"/>
      <c r="CF8" s="430"/>
      <c r="CG8" s="442"/>
      <c r="CH8" s="454">
        <v>0</v>
      </c>
      <c r="CI8" s="466"/>
      <c r="CJ8" s="466"/>
      <c r="CK8" s="466"/>
      <c r="CL8" s="692"/>
      <c r="CM8" s="454">
        <v>19</v>
      </c>
      <c r="CN8" s="466"/>
      <c r="CO8" s="466"/>
      <c r="CP8" s="466"/>
      <c r="CQ8" s="692"/>
      <c r="CR8" s="454">
        <v>5</v>
      </c>
      <c r="CS8" s="466"/>
      <c r="CT8" s="466"/>
      <c r="CU8" s="466"/>
      <c r="CV8" s="692"/>
      <c r="CW8" s="454" t="s">
        <v>206</v>
      </c>
      <c r="CX8" s="466"/>
      <c r="CY8" s="466"/>
      <c r="CZ8" s="466"/>
      <c r="DA8" s="692"/>
      <c r="DB8" s="454" t="s">
        <v>206</v>
      </c>
      <c r="DC8" s="466"/>
      <c r="DD8" s="466"/>
      <c r="DE8" s="466"/>
      <c r="DF8" s="692"/>
      <c r="DG8" s="454" t="s">
        <v>206</v>
      </c>
      <c r="DH8" s="466"/>
      <c r="DI8" s="466"/>
      <c r="DJ8" s="466"/>
      <c r="DK8" s="692"/>
      <c r="DL8" s="454" t="s">
        <v>206</v>
      </c>
      <c r="DM8" s="466"/>
      <c r="DN8" s="466"/>
      <c r="DO8" s="466"/>
      <c r="DP8" s="692"/>
      <c r="DQ8" s="454" t="s">
        <v>206</v>
      </c>
      <c r="DR8" s="466"/>
      <c r="DS8" s="466"/>
      <c r="DT8" s="466"/>
      <c r="DU8" s="692"/>
      <c r="DV8" s="410"/>
      <c r="DW8" s="430"/>
      <c r="DX8" s="430"/>
      <c r="DY8" s="430"/>
      <c r="DZ8" s="728"/>
      <c r="EA8" s="586"/>
    </row>
    <row r="9" spans="1:131" s="374" customFormat="1" ht="26.25" customHeight="1">
      <c r="A9" s="383">
        <v>3</v>
      </c>
      <c r="B9" s="410" t="s">
        <v>362</v>
      </c>
      <c r="C9" s="430"/>
      <c r="D9" s="430"/>
      <c r="E9" s="430"/>
      <c r="F9" s="430"/>
      <c r="G9" s="430"/>
      <c r="H9" s="430"/>
      <c r="I9" s="430"/>
      <c r="J9" s="430"/>
      <c r="K9" s="430"/>
      <c r="L9" s="430"/>
      <c r="M9" s="430"/>
      <c r="N9" s="430"/>
      <c r="O9" s="430"/>
      <c r="P9" s="442"/>
      <c r="Q9" s="448">
        <v>50</v>
      </c>
      <c r="R9" s="460"/>
      <c r="S9" s="460"/>
      <c r="T9" s="460"/>
      <c r="U9" s="460"/>
      <c r="V9" s="460">
        <v>50</v>
      </c>
      <c r="W9" s="460"/>
      <c r="X9" s="460"/>
      <c r="Y9" s="460"/>
      <c r="Z9" s="460"/>
      <c r="AA9" s="460">
        <v>0</v>
      </c>
      <c r="AB9" s="460"/>
      <c r="AC9" s="460"/>
      <c r="AD9" s="460"/>
      <c r="AE9" s="471"/>
      <c r="AF9" s="517" t="s">
        <v>206</v>
      </c>
      <c r="AG9" s="466"/>
      <c r="AH9" s="466"/>
      <c r="AI9" s="466"/>
      <c r="AJ9" s="535"/>
      <c r="AK9" s="470">
        <v>10</v>
      </c>
      <c r="AL9" s="460"/>
      <c r="AM9" s="460"/>
      <c r="AN9" s="460"/>
      <c r="AO9" s="460"/>
      <c r="AP9" s="460">
        <v>41</v>
      </c>
      <c r="AQ9" s="460"/>
      <c r="AR9" s="460"/>
      <c r="AS9" s="460"/>
      <c r="AT9" s="460"/>
      <c r="AU9" s="575"/>
      <c r="AV9" s="575"/>
      <c r="AW9" s="575"/>
      <c r="AX9" s="575"/>
      <c r="AY9" s="598"/>
      <c r="AZ9" s="388"/>
      <c r="BA9" s="388"/>
      <c r="BB9" s="388"/>
      <c r="BC9" s="388"/>
      <c r="BD9" s="388"/>
      <c r="BE9" s="586"/>
      <c r="BF9" s="586"/>
      <c r="BG9" s="586"/>
      <c r="BH9" s="586"/>
      <c r="BI9" s="586"/>
      <c r="BJ9" s="586"/>
      <c r="BK9" s="586"/>
      <c r="BL9" s="586"/>
      <c r="BM9" s="586"/>
      <c r="BN9" s="586"/>
      <c r="BO9" s="586"/>
      <c r="BP9" s="586"/>
      <c r="BQ9" s="383">
        <v>3</v>
      </c>
      <c r="BR9" s="648"/>
      <c r="BS9" s="410"/>
      <c r="BT9" s="430"/>
      <c r="BU9" s="430"/>
      <c r="BV9" s="430"/>
      <c r="BW9" s="430"/>
      <c r="BX9" s="430"/>
      <c r="BY9" s="430"/>
      <c r="BZ9" s="430"/>
      <c r="CA9" s="430"/>
      <c r="CB9" s="430"/>
      <c r="CC9" s="430"/>
      <c r="CD9" s="430"/>
      <c r="CE9" s="430"/>
      <c r="CF9" s="430"/>
      <c r="CG9" s="442"/>
      <c r="CH9" s="454"/>
      <c r="CI9" s="466"/>
      <c r="CJ9" s="466"/>
      <c r="CK9" s="466"/>
      <c r="CL9" s="692"/>
      <c r="CM9" s="454"/>
      <c r="CN9" s="466"/>
      <c r="CO9" s="466"/>
      <c r="CP9" s="466"/>
      <c r="CQ9" s="692"/>
      <c r="CR9" s="454"/>
      <c r="CS9" s="466"/>
      <c r="CT9" s="466"/>
      <c r="CU9" s="466"/>
      <c r="CV9" s="692"/>
      <c r="CW9" s="454"/>
      <c r="CX9" s="466"/>
      <c r="CY9" s="466"/>
      <c r="CZ9" s="466"/>
      <c r="DA9" s="692"/>
      <c r="DB9" s="454"/>
      <c r="DC9" s="466"/>
      <c r="DD9" s="466"/>
      <c r="DE9" s="466"/>
      <c r="DF9" s="692"/>
      <c r="DG9" s="454"/>
      <c r="DH9" s="466"/>
      <c r="DI9" s="466"/>
      <c r="DJ9" s="466"/>
      <c r="DK9" s="692"/>
      <c r="DL9" s="454"/>
      <c r="DM9" s="466"/>
      <c r="DN9" s="466"/>
      <c r="DO9" s="466"/>
      <c r="DP9" s="692"/>
      <c r="DQ9" s="454"/>
      <c r="DR9" s="466"/>
      <c r="DS9" s="466"/>
      <c r="DT9" s="466"/>
      <c r="DU9" s="692"/>
      <c r="DV9" s="410"/>
      <c r="DW9" s="430"/>
      <c r="DX9" s="430"/>
      <c r="DY9" s="430"/>
      <c r="DZ9" s="728"/>
      <c r="EA9" s="586"/>
    </row>
    <row r="10" spans="1:131" s="374" customFormat="1" ht="26.25" customHeight="1">
      <c r="A10" s="383">
        <v>4</v>
      </c>
      <c r="B10" s="410"/>
      <c r="C10" s="430"/>
      <c r="D10" s="430"/>
      <c r="E10" s="430"/>
      <c r="F10" s="430"/>
      <c r="G10" s="430"/>
      <c r="H10" s="430"/>
      <c r="I10" s="430"/>
      <c r="J10" s="430"/>
      <c r="K10" s="430"/>
      <c r="L10" s="430"/>
      <c r="M10" s="430"/>
      <c r="N10" s="430"/>
      <c r="O10" s="430"/>
      <c r="P10" s="442"/>
      <c r="Q10" s="448"/>
      <c r="R10" s="460"/>
      <c r="S10" s="460"/>
      <c r="T10" s="460"/>
      <c r="U10" s="460"/>
      <c r="V10" s="460"/>
      <c r="W10" s="460"/>
      <c r="X10" s="460"/>
      <c r="Y10" s="460"/>
      <c r="Z10" s="460"/>
      <c r="AA10" s="460"/>
      <c r="AB10" s="460"/>
      <c r="AC10" s="460"/>
      <c r="AD10" s="460"/>
      <c r="AE10" s="471"/>
      <c r="AF10" s="517"/>
      <c r="AG10" s="466"/>
      <c r="AH10" s="466"/>
      <c r="AI10" s="466"/>
      <c r="AJ10" s="535"/>
      <c r="AK10" s="470"/>
      <c r="AL10" s="460"/>
      <c r="AM10" s="460"/>
      <c r="AN10" s="460"/>
      <c r="AO10" s="460"/>
      <c r="AP10" s="460"/>
      <c r="AQ10" s="460"/>
      <c r="AR10" s="460"/>
      <c r="AS10" s="460"/>
      <c r="AT10" s="460"/>
      <c r="AU10" s="575"/>
      <c r="AV10" s="575"/>
      <c r="AW10" s="575"/>
      <c r="AX10" s="575"/>
      <c r="AY10" s="598"/>
      <c r="AZ10" s="388"/>
      <c r="BA10" s="388"/>
      <c r="BB10" s="388"/>
      <c r="BC10" s="388"/>
      <c r="BD10" s="388"/>
      <c r="BE10" s="586"/>
      <c r="BF10" s="586"/>
      <c r="BG10" s="586"/>
      <c r="BH10" s="586"/>
      <c r="BI10" s="586"/>
      <c r="BJ10" s="586"/>
      <c r="BK10" s="586"/>
      <c r="BL10" s="586"/>
      <c r="BM10" s="586"/>
      <c r="BN10" s="586"/>
      <c r="BO10" s="586"/>
      <c r="BP10" s="586"/>
      <c r="BQ10" s="383">
        <v>4</v>
      </c>
      <c r="BR10" s="648"/>
      <c r="BS10" s="410"/>
      <c r="BT10" s="430"/>
      <c r="BU10" s="430"/>
      <c r="BV10" s="430"/>
      <c r="BW10" s="430"/>
      <c r="BX10" s="430"/>
      <c r="BY10" s="430"/>
      <c r="BZ10" s="430"/>
      <c r="CA10" s="430"/>
      <c r="CB10" s="430"/>
      <c r="CC10" s="430"/>
      <c r="CD10" s="430"/>
      <c r="CE10" s="430"/>
      <c r="CF10" s="430"/>
      <c r="CG10" s="442"/>
      <c r="CH10" s="454"/>
      <c r="CI10" s="466"/>
      <c r="CJ10" s="466"/>
      <c r="CK10" s="466"/>
      <c r="CL10" s="692"/>
      <c r="CM10" s="454"/>
      <c r="CN10" s="466"/>
      <c r="CO10" s="466"/>
      <c r="CP10" s="466"/>
      <c r="CQ10" s="692"/>
      <c r="CR10" s="454"/>
      <c r="CS10" s="466"/>
      <c r="CT10" s="466"/>
      <c r="CU10" s="466"/>
      <c r="CV10" s="692"/>
      <c r="CW10" s="454"/>
      <c r="CX10" s="466"/>
      <c r="CY10" s="466"/>
      <c r="CZ10" s="466"/>
      <c r="DA10" s="692"/>
      <c r="DB10" s="454"/>
      <c r="DC10" s="466"/>
      <c r="DD10" s="466"/>
      <c r="DE10" s="466"/>
      <c r="DF10" s="692"/>
      <c r="DG10" s="454"/>
      <c r="DH10" s="466"/>
      <c r="DI10" s="466"/>
      <c r="DJ10" s="466"/>
      <c r="DK10" s="692"/>
      <c r="DL10" s="454"/>
      <c r="DM10" s="466"/>
      <c r="DN10" s="466"/>
      <c r="DO10" s="466"/>
      <c r="DP10" s="692"/>
      <c r="DQ10" s="454"/>
      <c r="DR10" s="466"/>
      <c r="DS10" s="466"/>
      <c r="DT10" s="466"/>
      <c r="DU10" s="692"/>
      <c r="DV10" s="410"/>
      <c r="DW10" s="430"/>
      <c r="DX10" s="430"/>
      <c r="DY10" s="430"/>
      <c r="DZ10" s="728"/>
      <c r="EA10" s="586"/>
    </row>
    <row r="11" spans="1:131" s="374" customFormat="1" ht="26.25" customHeight="1">
      <c r="A11" s="383">
        <v>5</v>
      </c>
      <c r="B11" s="410"/>
      <c r="C11" s="430"/>
      <c r="D11" s="430"/>
      <c r="E11" s="430"/>
      <c r="F11" s="430"/>
      <c r="G11" s="430"/>
      <c r="H11" s="430"/>
      <c r="I11" s="430"/>
      <c r="J11" s="430"/>
      <c r="K11" s="430"/>
      <c r="L11" s="430"/>
      <c r="M11" s="430"/>
      <c r="N11" s="430"/>
      <c r="O11" s="430"/>
      <c r="P11" s="442"/>
      <c r="Q11" s="448"/>
      <c r="R11" s="460"/>
      <c r="S11" s="460"/>
      <c r="T11" s="460"/>
      <c r="U11" s="460"/>
      <c r="V11" s="460"/>
      <c r="W11" s="460"/>
      <c r="X11" s="460"/>
      <c r="Y11" s="460"/>
      <c r="Z11" s="460"/>
      <c r="AA11" s="460"/>
      <c r="AB11" s="460"/>
      <c r="AC11" s="460"/>
      <c r="AD11" s="460"/>
      <c r="AE11" s="471"/>
      <c r="AF11" s="517"/>
      <c r="AG11" s="466"/>
      <c r="AH11" s="466"/>
      <c r="AI11" s="466"/>
      <c r="AJ11" s="535"/>
      <c r="AK11" s="470"/>
      <c r="AL11" s="460"/>
      <c r="AM11" s="460"/>
      <c r="AN11" s="460"/>
      <c r="AO11" s="460"/>
      <c r="AP11" s="460"/>
      <c r="AQ11" s="460"/>
      <c r="AR11" s="460"/>
      <c r="AS11" s="460"/>
      <c r="AT11" s="460"/>
      <c r="AU11" s="575"/>
      <c r="AV11" s="575"/>
      <c r="AW11" s="575"/>
      <c r="AX11" s="575"/>
      <c r="AY11" s="598"/>
      <c r="AZ11" s="388"/>
      <c r="BA11" s="388"/>
      <c r="BB11" s="388"/>
      <c r="BC11" s="388"/>
      <c r="BD11" s="388"/>
      <c r="BE11" s="586"/>
      <c r="BF11" s="586"/>
      <c r="BG11" s="586"/>
      <c r="BH11" s="586"/>
      <c r="BI11" s="586"/>
      <c r="BJ11" s="586"/>
      <c r="BK11" s="586"/>
      <c r="BL11" s="586"/>
      <c r="BM11" s="586"/>
      <c r="BN11" s="586"/>
      <c r="BO11" s="586"/>
      <c r="BP11" s="586"/>
      <c r="BQ11" s="383">
        <v>5</v>
      </c>
      <c r="BR11" s="648"/>
      <c r="BS11" s="410"/>
      <c r="BT11" s="430"/>
      <c r="BU11" s="430"/>
      <c r="BV11" s="430"/>
      <c r="BW11" s="430"/>
      <c r="BX11" s="430"/>
      <c r="BY11" s="430"/>
      <c r="BZ11" s="430"/>
      <c r="CA11" s="430"/>
      <c r="CB11" s="430"/>
      <c r="CC11" s="430"/>
      <c r="CD11" s="430"/>
      <c r="CE11" s="430"/>
      <c r="CF11" s="430"/>
      <c r="CG11" s="442"/>
      <c r="CH11" s="454"/>
      <c r="CI11" s="466"/>
      <c r="CJ11" s="466"/>
      <c r="CK11" s="466"/>
      <c r="CL11" s="692"/>
      <c r="CM11" s="454"/>
      <c r="CN11" s="466"/>
      <c r="CO11" s="466"/>
      <c r="CP11" s="466"/>
      <c r="CQ11" s="692"/>
      <c r="CR11" s="454"/>
      <c r="CS11" s="466"/>
      <c r="CT11" s="466"/>
      <c r="CU11" s="466"/>
      <c r="CV11" s="692"/>
      <c r="CW11" s="454"/>
      <c r="CX11" s="466"/>
      <c r="CY11" s="466"/>
      <c r="CZ11" s="466"/>
      <c r="DA11" s="692"/>
      <c r="DB11" s="454"/>
      <c r="DC11" s="466"/>
      <c r="DD11" s="466"/>
      <c r="DE11" s="466"/>
      <c r="DF11" s="692"/>
      <c r="DG11" s="454"/>
      <c r="DH11" s="466"/>
      <c r="DI11" s="466"/>
      <c r="DJ11" s="466"/>
      <c r="DK11" s="692"/>
      <c r="DL11" s="454"/>
      <c r="DM11" s="466"/>
      <c r="DN11" s="466"/>
      <c r="DO11" s="466"/>
      <c r="DP11" s="692"/>
      <c r="DQ11" s="454"/>
      <c r="DR11" s="466"/>
      <c r="DS11" s="466"/>
      <c r="DT11" s="466"/>
      <c r="DU11" s="692"/>
      <c r="DV11" s="410"/>
      <c r="DW11" s="430"/>
      <c r="DX11" s="430"/>
      <c r="DY11" s="430"/>
      <c r="DZ11" s="728"/>
      <c r="EA11" s="586"/>
    </row>
    <row r="12" spans="1:131" s="374" customFormat="1" ht="26.25" customHeight="1">
      <c r="A12" s="383">
        <v>6</v>
      </c>
      <c r="B12" s="410"/>
      <c r="C12" s="430"/>
      <c r="D12" s="430"/>
      <c r="E12" s="430"/>
      <c r="F12" s="430"/>
      <c r="G12" s="430"/>
      <c r="H12" s="430"/>
      <c r="I12" s="430"/>
      <c r="J12" s="430"/>
      <c r="K12" s="430"/>
      <c r="L12" s="430"/>
      <c r="M12" s="430"/>
      <c r="N12" s="430"/>
      <c r="O12" s="430"/>
      <c r="P12" s="442"/>
      <c r="Q12" s="448"/>
      <c r="R12" s="460"/>
      <c r="S12" s="460"/>
      <c r="T12" s="460"/>
      <c r="U12" s="460"/>
      <c r="V12" s="460"/>
      <c r="W12" s="460"/>
      <c r="X12" s="460"/>
      <c r="Y12" s="460"/>
      <c r="Z12" s="460"/>
      <c r="AA12" s="460"/>
      <c r="AB12" s="460"/>
      <c r="AC12" s="460"/>
      <c r="AD12" s="460"/>
      <c r="AE12" s="471"/>
      <c r="AF12" s="517"/>
      <c r="AG12" s="466"/>
      <c r="AH12" s="466"/>
      <c r="AI12" s="466"/>
      <c r="AJ12" s="535"/>
      <c r="AK12" s="470"/>
      <c r="AL12" s="460"/>
      <c r="AM12" s="460"/>
      <c r="AN12" s="460"/>
      <c r="AO12" s="460"/>
      <c r="AP12" s="460"/>
      <c r="AQ12" s="460"/>
      <c r="AR12" s="460"/>
      <c r="AS12" s="460"/>
      <c r="AT12" s="460"/>
      <c r="AU12" s="575"/>
      <c r="AV12" s="575"/>
      <c r="AW12" s="575"/>
      <c r="AX12" s="575"/>
      <c r="AY12" s="598"/>
      <c r="AZ12" s="388"/>
      <c r="BA12" s="388"/>
      <c r="BB12" s="388"/>
      <c r="BC12" s="388"/>
      <c r="BD12" s="388"/>
      <c r="BE12" s="586"/>
      <c r="BF12" s="586"/>
      <c r="BG12" s="586"/>
      <c r="BH12" s="586"/>
      <c r="BI12" s="586"/>
      <c r="BJ12" s="586"/>
      <c r="BK12" s="586"/>
      <c r="BL12" s="586"/>
      <c r="BM12" s="586"/>
      <c r="BN12" s="586"/>
      <c r="BO12" s="586"/>
      <c r="BP12" s="586"/>
      <c r="BQ12" s="383">
        <v>6</v>
      </c>
      <c r="BR12" s="648"/>
      <c r="BS12" s="410"/>
      <c r="BT12" s="430"/>
      <c r="BU12" s="430"/>
      <c r="BV12" s="430"/>
      <c r="BW12" s="430"/>
      <c r="BX12" s="430"/>
      <c r="BY12" s="430"/>
      <c r="BZ12" s="430"/>
      <c r="CA12" s="430"/>
      <c r="CB12" s="430"/>
      <c r="CC12" s="430"/>
      <c r="CD12" s="430"/>
      <c r="CE12" s="430"/>
      <c r="CF12" s="430"/>
      <c r="CG12" s="442"/>
      <c r="CH12" s="454"/>
      <c r="CI12" s="466"/>
      <c r="CJ12" s="466"/>
      <c r="CK12" s="466"/>
      <c r="CL12" s="692"/>
      <c r="CM12" s="454"/>
      <c r="CN12" s="466"/>
      <c r="CO12" s="466"/>
      <c r="CP12" s="466"/>
      <c r="CQ12" s="692"/>
      <c r="CR12" s="454"/>
      <c r="CS12" s="466"/>
      <c r="CT12" s="466"/>
      <c r="CU12" s="466"/>
      <c r="CV12" s="692"/>
      <c r="CW12" s="454"/>
      <c r="CX12" s="466"/>
      <c r="CY12" s="466"/>
      <c r="CZ12" s="466"/>
      <c r="DA12" s="692"/>
      <c r="DB12" s="454"/>
      <c r="DC12" s="466"/>
      <c r="DD12" s="466"/>
      <c r="DE12" s="466"/>
      <c r="DF12" s="692"/>
      <c r="DG12" s="454"/>
      <c r="DH12" s="466"/>
      <c r="DI12" s="466"/>
      <c r="DJ12" s="466"/>
      <c r="DK12" s="692"/>
      <c r="DL12" s="454"/>
      <c r="DM12" s="466"/>
      <c r="DN12" s="466"/>
      <c r="DO12" s="466"/>
      <c r="DP12" s="692"/>
      <c r="DQ12" s="454"/>
      <c r="DR12" s="466"/>
      <c r="DS12" s="466"/>
      <c r="DT12" s="466"/>
      <c r="DU12" s="692"/>
      <c r="DV12" s="410"/>
      <c r="DW12" s="430"/>
      <c r="DX12" s="430"/>
      <c r="DY12" s="430"/>
      <c r="DZ12" s="728"/>
      <c r="EA12" s="586"/>
    </row>
    <row r="13" spans="1:131" s="374" customFormat="1" ht="26.25" customHeight="1">
      <c r="A13" s="383">
        <v>7</v>
      </c>
      <c r="B13" s="410"/>
      <c r="C13" s="430"/>
      <c r="D13" s="430"/>
      <c r="E13" s="430"/>
      <c r="F13" s="430"/>
      <c r="G13" s="430"/>
      <c r="H13" s="430"/>
      <c r="I13" s="430"/>
      <c r="J13" s="430"/>
      <c r="K13" s="430"/>
      <c r="L13" s="430"/>
      <c r="M13" s="430"/>
      <c r="N13" s="430"/>
      <c r="O13" s="430"/>
      <c r="P13" s="442"/>
      <c r="Q13" s="448"/>
      <c r="R13" s="460"/>
      <c r="S13" s="460"/>
      <c r="T13" s="460"/>
      <c r="U13" s="460"/>
      <c r="V13" s="460"/>
      <c r="W13" s="460"/>
      <c r="X13" s="460"/>
      <c r="Y13" s="460"/>
      <c r="Z13" s="460"/>
      <c r="AA13" s="460"/>
      <c r="AB13" s="460"/>
      <c r="AC13" s="460"/>
      <c r="AD13" s="460"/>
      <c r="AE13" s="471"/>
      <c r="AF13" s="517"/>
      <c r="AG13" s="466"/>
      <c r="AH13" s="466"/>
      <c r="AI13" s="466"/>
      <c r="AJ13" s="535"/>
      <c r="AK13" s="470"/>
      <c r="AL13" s="460"/>
      <c r="AM13" s="460"/>
      <c r="AN13" s="460"/>
      <c r="AO13" s="460"/>
      <c r="AP13" s="460"/>
      <c r="AQ13" s="460"/>
      <c r="AR13" s="460"/>
      <c r="AS13" s="460"/>
      <c r="AT13" s="460"/>
      <c r="AU13" s="575"/>
      <c r="AV13" s="575"/>
      <c r="AW13" s="575"/>
      <c r="AX13" s="575"/>
      <c r="AY13" s="598"/>
      <c r="AZ13" s="388"/>
      <c r="BA13" s="388"/>
      <c r="BB13" s="388"/>
      <c r="BC13" s="388"/>
      <c r="BD13" s="388"/>
      <c r="BE13" s="586"/>
      <c r="BF13" s="586"/>
      <c r="BG13" s="586"/>
      <c r="BH13" s="586"/>
      <c r="BI13" s="586"/>
      <c r="BJ13" s="586"/>
      <c r="BK13" s="586"/>
      <c r="BL13" s="586"/>
      <c r="BM13" s="586"/>
      <c r="BN13" s="586"/>
      <c r="BO13" s="586"/>
      <c r="BP13" s="586"/>
      <c r="BQ13" s="383">
        <v>7</v>
      </c>
      <c r="BR13" s="648"/>
      <c r="BS13" s="410"/>
      <c r="BT13" s="430"/>
      <c r="BU13" s="430"/>
      <c r="BV13" s="430"/>
      <c r="BW13" s="430"/>
      <c r="BX13" s="430"/>
      <c r="BY13" s="430"/>
      <c r="BZ13" s="430"/>
      <c r="CA13" s="430"/>
      <c r="CB13" s="430"/>
      <c r="CC13" s="430"/>
      <c r="CD13" s="430"/>
      <c r="CE13" s="430"/>
      <c r="CF13" s="430"/>
      <c r="CG13" s="442"/>
      <c r="CH13" s="454"/>
      <c r="CI13" s="466"/>
      <c r="CJ13" s="466"/>
      <c r="CK13" s="466"/>
      <c r="CL13" s="692"/>
      <c r="CM13" s="454"/>
      <c r="CN13" s="466"/>
      <c r="CO13" s="466"/>
      <c r="CP13" s="466"/>
      <c r="CQ13" s="692"/>
      <c r="CR13" s="454"/>
      <c r="CS13" s="466"/>
      <c r="CT13" s="466"/>
      <c r="CU13" s="466"/>
      <c r="CV13" s="692"/>
      <c r="CW13" s="454"/>
      <c r="CX13" s="466"/>
      <c r="CY13" s="466"/>
      <c r="CZ13" s="466"/>
      <c r="DA13" s="692"/>
      <c r="DB13" s="454"/>
      <c r="DC13" s="466"/>
      <c r="DD13" s="466"/>
      <c r="DE13" s="466"/>
      <c r="DF13" s="692"/>
      <c r="DG13" s="454"/>
      <c r="DH13" s="466"/>
      <c r="DI13" s="466"/>
      <c r="DJ13" s="466"/>
      <c r="DK13" s="692"/>
      <c r="DL13" s="454"/>
      <c r="DM13" s="466"/>
      <c r="DN13" s="466"/>
      <c r="DO13" s="466"/>
      <c r="DP13" s="692"/>
      <c r="DQ13" s="454"/>
      <c r="DR13" s="466"/>
      <c r="DS13" s="466"/>
      <c r="DT13" s="466"/>
      <c r="DU13" s="692"/>
      <c r="DV13" s="410"/>
      <c r="DW13" s="430"/>
      <c r="DX13" s="430"/>
      <c r="DY13" s="430"/>
      <c r="DZ13" s="728"/>
      <c r="EA13" s="586"/>
    </row>
    <row r="14" spans="1:131" s="374" customFormat="1" ht="26.25" customHeight="1">
      <c r="A14" s="383">
        <v>8</v>
      </c>
      <c r="B14" s="410"/>
      <c r="C14" s="430"/>
      <c r="D14" s="430"/>
      <c r="E14" s="430"/>
      <c r="F14" s="430"/>
      <c r="G14" s="430"/>
      <c r="H14" s="430"/>
      <c r="I14" s="430"/>
      <c r="J14" s="430"/>
      <c r="K14" s="430"/>
      <c r="L14" s="430"/>
      <c r="M14" s="430"/>
      <c r="N14" s="430"/>
      <c r="O14" s="430"/>
      <c r="P14" s="442"/>
      <c r="Q14" s="448"/>
      <c r="R14" s="460"/>
      <c r="S14" s="460"/>
      <c r="T14" s="460"/>
      <c r="U14" s="460"/>
      <c r="V14" s="460"/>
      <c r="W14" s="460"/>
      <c r="X14" s="460"/>
      <c r="Y14" s="460"/>
      <c r="Z14" s="460"/>
      <c r="AA14" s="460"/>
      <c r="AB14" s="460"/>
      <c r="AC14" s="460"/>
      <c r="AD14" s="460"/>
      <c r="AE14" s="471"/>
      <c r="AF14" s="517"/>
      <c r="AG14" s="466"/>
      <c r="AH14" s="466"/>
      <c r="AI14" s="466"/>
      <c r="AJ14" s="535"/>
      <c r="AK14" s="470"/>
      <c r="AL14" s="460"/>
      <c r="AM14" s="460"/>
      <c r="AN14" s="460"/>
      <c r="AO14" s="460"/>
      <c r="AP14" s="460"/>
      <c r="AQ14" s="460"/>
      <c r="AR14" s="460"/>
      <c r="AS14" s="460"/>
      <c r="AT14" s="460"/>
      <c r="AU14" s="575"/>
      <c r="AV14" s="575"/>
      <c r="AW14" s="575"/>
      <c r="AX14" s="575"/>
      <c r="AY14" s="598"/>
      <c r="AZ14" s="388"/>
      <c r="BA14" s="388"/>
      <c r="BB14" s="388"/>
      <c r="BC14" s="388"/>
      <c r="BD14" s="388"/>
      <c r="BE14" s="586"/>
      <c r="BF14" s="586"/>
      <c r="BG14" s="586"/>
      <c r="BH14" s="586"/>
      <c r="BI14" s="586"/>
      <c r="BJ14" s="586"/>
      <c r="BK14" s="586"/>
      <c r="BL14" s="586"/>
      <c r="BM14" s="586"/>
      <c r="BN14" s="586"/>
      <c r="BO14" s="586"/>
      <c r="BP14" s="586"/>
      <c r="BQ14" s="383">
        <v>8</v>
      </c>
      <c r="BR14" s="648"/>
      <c r="BS14" s="410"/>
      <c r="BT14" s="430"/>
      <c r="BU14" s="430"/>
      <c r="BV14" s="430"/>
      <c r="BW14" s="430"/>
      <c r="BX14" s="430"/>
      <c r="BY14" s="430"/>
      <c r="BZ14" s="430"/>
      <c r="CA14" s="430"/>
      <c r="CB14" s="430"/>
      <c r="CC14" s="430"/>
      <c r="CD14" s="430"/>
      <c r="CE14" s="430"/>
      <c r="CF14" s="430"/>
      <c r="CG14" s="442"/>
      <c r="CH14" s="454"/>
      <c r="CI14" s="466"/>
      <c r="CJ14" s="466"/>
      <c r="CK14" s="466"/>
      <c r="CL14" s="692"/>
      <c r="CM14" s="454"/>
      <c r="CN14" s="466"/>
      <c r="CO14" s="466"/>
      <c r="CP14" s="466"/>
      <c r="CQ14" s="692"/>
      <c r="CR14" s="454"/>
      <c r="CS14" s="466"/>
      <c r="CT14" s="466"/>
      <c r="CU14" s="466"/>
      <c r="CV14" s="692"/>
      <c r="CW14" s="454"/>
      <c r="CX14" s="466"/>
      <c r="CY14" s="466"/>
      <c r="CZ14" s="466"/>
      <c r="DA14" s="692"/>
      <c r="DB14" s="454"/>
      <c r="DC14" s="466"/>
      <c r="DD14" s="466"/>
      <c r="DE14" s="466"/>
      <c r="DF14" s="692"/>
      <c r="DG14" s="454"/>
      <c r="DH14" s="466"/>
      <c r="DI14" s="466"/>
      <c r="DJ14" s="466"/>
      <c r="DK14" s="692"/>
      <c r="DL14" s="454"/>
      <c r="DM14" s="466"/>
      <c r="DN14" s="466"/>
      <c r="DO14" s="466"/>
      <c r="DP14" s="692"/>
      <c r="DQ14" s="454"/>
      <c r="DR14" s="466"/>
      <c r="DS14" s="466"/>
      <c r="DT14" s="466"/>
      <c r="DU14" s="692"/>
      <c r="DV14" s="410"/>
      <c r="DW14" s="430"/>
      <c r="DX14" s="430"/>
      <c r="DY14" s="430"/>
      <c r="DZ14" s="728"/>
      <c r="EA14" s="586"/>
    </row>
    <row r="15" spans="1:131" s="374" customFormat="1" ht="26.25" customHeight="1">
      <c r="A15" s="383">
        <v>9</v>
      </c>
      <c r="B15" s="410"/>
      <c r="C15" s="430"/>
      <c r="D15" s="430"/>
      <c r="E15" s="430"/>
      <c r="F15" s="430"/>
      <c r="G15" s="430"/>
      <c r="H15" s="430"/>
      <c r="I15" s="430"/>
      <c r="J15" s="430"/>
      <c r="K15" s="430"/>
      <c r="L15" s="430"/>
      <c r="M15" s="430"/>
      <c r="N15" s="430"/>
      <c r="O15" s="430"/>
      <c r="P15" s="442"/>
      <c r="Q15" s="448"/>
      <c r="R15" s="460"/>
      <c r="S15" s="460"/>
      <c r="T15" s="460"/>
      <c r="U15" s="460"/>
      <c r="V15" s="460"/>
      <c r="W15" s="460"/>
      <c r="X15" s="460"/>
      <c r="Y15" s="460"/>
      <c r="Z15" s="460"/>
      <c r="AA15" s="460"/>
      <c r="AB15" s="460"/>
      <c r="AC15" s="460"/>
      <c r="AD15" s="460"/>
      <c r="AE15" s="471"/>
      <c r="AF15" s="517"/>
      <c r="AG15" s="466"/>
      <c r="AH15" s="466"/>
      <c r="AI15" s="466"/>
      <c r="AJ15" s="535"/>
      <c r="AK15" s="470"/>
      <c r="AL15" s="460"/>
      <c r="AM15" s="460"/>
      <c r="AN15" s="460"/>
      <c r="AO15" s="460"/>
      <c r="AP15" s="460"/>
      <c r="AQ15" s="460"/>
      <c r="AR15" s="460"/>
      <c r="AS15" s="460"/>
      <c r="AT15" s="460"/>
      <c r="AU15" s="575"/>
      <c r="AV15" s="575"/>
      <c r="AW15" s="575"/>
      <c r="AX15" s="575"/>
      <c r="AY15" s="598"/>
      <c r="AZ15" s="388"/>
      <c r="BA15" s="388"/>
      <c r="BB15" s="388"/>
      <c r="BC15" s="388"/>
      <c r="BD15" s="388"/>
      <c r="BE15" s="586"/>
      <c r="BF15" s="586"/>
      <c r="BG15" s="586"/>
      <c r="BH15" s="586"/>
      <c r="BI15" s="586"/>
      <c r="BJ15" s="586"/>
      <c r="BK15" s="586"/>
      <c r="BL15" s="586"/>
      <c r="BM15" s="586"/>
      <c r="BN15" s="586"/>
      <c r="BO15" s="586"/>
      <c r="BP15" s="586"/>
      <c r="BQ15" s="383">
        <v>9</v>
      </c>
      <c r="BR15" s="648"/>
      <c r="BS15" s="410"/>
      <c r="BT15" s="430"/>
      <c r="BU15" s="430"/>
      <c r="BV15" s="430"/>
      <c r="BW15" s="430"/>
      <c r="BX15" s="430"/>
      <c r="BY15" s="430"/>
      <c r="BZ15" s="430"/>
      <c r="CA15" s="430"/>
      <c r="CB15" s="430"/>
      <c r="CC15" s="430"/>
      <c r="CD15" s="430"/>
      <c r="CE15" s="430"/>
      <c r="CF15" s="430"/>
      <c r="CG15" s="442"/>
      <c r="CH15" s="454"/>
      <c r="CI15" s="466"/>
      <c r="CJ15" s="466"/>
      <c r="CK15" s="466"/>
      <c r="CL15" s="692"/>
      <c r="CM15" s="454"/>
      <c r="CN15" s="466"/>
      <c r="CO15" s="466"/>
      <c r="CP15" s="466"/>
      <c r="CQ15" s="692"/>
      <c r="CR15" s="454"/>
      <c r="CS15" s="466"/>
      <c r="CT15" s="466"/>
      <c r="CU15" s="466"/>
      <c r="CV15" s="692"/>
      <c r="CW15" s="454"/>
      <c r="CX15" s="466"/>
      <c r="CY15" s="466"/>
      <c r="CZ15" s="466"/>
      <c r="DA15" s="692"/>
      <c r="DB15" s="454"/>
      <c r="DC15" s="466"/>
      <c r="DD15" s="466"/>
      <c r="DE15" s="466"/>
      <c r="DF15" s="692"/>
      <c r="DG15" s="454"/>
      <c r="DH15" s="466"/>
      <c r="DI15" s="466"/>
      <c r="DJ15" s="466"/>
      <c r="DK15" s="692"/>
      <c r="DL15" s="454"/>
      <c r="DM15" s="466"/>
      <c r="DN15" s="466"/>
      <c r="DO15" s="466"/>
      <c r="DP15" s="692"/>
      <c r="DQ15" s="454"/>
      <c r="DR15" s="466"/>
      <c r="DS15" s="466"/>
      <c r="DT15" s="466"/>
      <c r="DU15" s="692"/>
      <c r="DV15" s="410"/>
      <c r="DW15" s="430"/>
      <c r="DX15" s="430"/>
      <c r="DY15" s="430"/>
      <c r="DZ15" s="728"/>
      <c r="EA15" s="586"/>
    </row>
    <row r="16" spans="1:131" s="374" customFormat="1" ht="26.25" customHeight="1">
      <c r="A16" s="383">
        <v>10</v>
      </c>
      <c r="B16" s="410"/>
      <c r="C16" s="430"/>
      <c r="D16" s="430"/>
      <c r="E16" s="430"/>
      <c r="F16" s="430"/>
      <c r="G16" s="430"/>
      <c r="H16" s="430"/>
      <c r="I16" s="430"/>
      <c r="J16" s="430"/>
      <c r="K16" s="430"/>
      <c r="L16" s="430"/>
      <c r="M16" s="430"/>
      <c r="N16" s="430"/>
      <c r="O16" s="430"/>
      <c r="P16" s="442"/>
      <c r="Q16" s="448"/>
      <c r="R16" s="460"/>
      <c r="S16" s="460"/>
      <c r="T16" s="460"/>
      <c r="U16" s="460"/>
      <c r="V16" s="460"/>
      <c r="W16" s="460"/>
      <c r="X16" s="460"/>
      <c r="Y16" s="460"/>
      <c r="Z16" s="460"/>
      <c r="AA16" s="460"/>
      <c r="AB16" s="460"/>
      <c r="AC16" s="460"/>
      <c r="AD16" s="460"/>
      <c r="AE16" s="471"/>
      <c r="AF16" s="517"/>
      <c r="AG16" s="466"/>
      <c r="AH16" s="466"/>
      <c r="AI16" s="466"/>
      <c r="AJ16" s="535"/>
      <c r="AK16" s="470"/>
      <c r="AL16" s="460"/>
      <c r="AM16" s="460"/>
      <c r="AN16" s="460"/>
      <c r="AO16" s="460"/>
      <c r="AP16" s="460"/>
      <c r="AQ16" s="460"/>
      <c r="AR16" s="460"/>
      <c r="AS16" s="460"/>
      <c r="AT16" s="460"/>
      <c r="AU16" s="575"/>
      <c r="AV16" s="575"/>
      <c r="AW16" s="575"/>
      <c r="AX16" s="575"/>
      <c r="AY16" s="598"/>
      <c r="AZ16" s="388"/>
      <c r="BA16" s="388"/>
      <c r="BB16" s="388"/>
      <c r="BC16" s="388"/>
      <c r="BD16" s="388"/>
      <c r="BE16" s="586"/>
      <c r="BF16" s="586"/>
      <c r="BG16" s="586"/>
      <c r="BH16" s="586"/>
      <c r="BI16" s="586"/>
      <c r="BJ16" s="586"/>
      <c r="BK16" s="586"/>
      <c r="BL16" s="586"/>
      <c r="BM16" s="586"/>
      <c r="BN16" s="586"/>
      <c r="BO16" s="586"/>
      <c r="BP16" s="586"/>
      <c r="BQ16" s="383">
        <v>10</v>
      </c>
      <c r="BR16" s="648"/>
      <c r="BS16" s="410"/>
      <c r="BT16" s="430"/>
      <c r="BU16" s="430"/>
      <c r="BV16" s="430"/>
      <c r="BW16" s="430"/>
      <c r="BX16" s="430"/>
      <c r="BY16" s="430"/>
      <c r="BZ16" s="430"/>
      <c r="CA16" s="430"/>
      <c r="CB16" s="430"/>
      <c r="CC16" s="430"/>
      <c r="CD16" s="430"/>
      <c r="CE16" s="430"/>
      <c r="CF16" s="430"/>
      <c r="CG16" s="442"/>
      <c r="CH16" s="454"/>
      <c r="CI16" s="466"/>
      <c r="CJ16" s="466"/>
      <c r="CK16" s="466"/>
      <c r="CL16" s="692"/>
      <c r="CM16" s="454"/>
      <c r="CN16" s="466"/>
      <c r="CO16" s="466"/>
      <c r="CP16" s="466"/>
      <c r="CQ16" s="692"/>
      <c r="CR16" s="454"/>
      <c r="CS16" s="466"/>
      <c r="CT16" s="466"/>
      <c r="CU16" s="466"/>
      <c r="CV16" s="692"/>
      <c r="CW16" s="454"/>
      <c r="CX16" s="466"/>
      <c r="CY16" s="466"/>
      <c r="CZ16" s="466"/>
      <c r="DA16" s="692"/>
      <c r="DB16" s="454"/>
      <c r="DC16" s="466"/>
      <c r="DD16" s="466"/>
      <c r="DE16" s="466"/>
      <c r="DF16" s="692"/>
      <c r="DG16" s="454"/>
      <c r="DH16" s="466"/>
      <c r="DI16" s="466"/>
      <c r="DJ16" s="466"/>
      <c r="DK16" s="692"/>
      <c r="DL16" s="454"/>
      <c r="DM16" s="466"/>
      <c r="DN16" s="466"/>
      <c r="DO16" s="466"/>
      <c r="DP16" s="692"/>
      <c r="DQ16" s="454"/>
      <c r="DR16" s="466"/>
      <c r="DS16" s="466"/>
      <c r="DT16" s="466"/>
      <c r="DU16" s="692"/>
      <c r="DV16" s="410"/>
      <c r="DW16" s="430"/>
      <c r="DX16" s="430"/>
      <c r="DY16" s="430"/>
      <c r="DZ16" s="728"/>
      <c r="EA16" s="586"/>
    </row>
    <row r="17" spans="1:131" s="374" customFormat="1" ht="26.25" customHeight="1">
      <c r="A17" s="383">
        <v>11</v>
      </c>
      <c r="B17" s="410"/>
      <c r="C17" s="430"/>
      <c r="D17" s="430"/>
      <c r="E17" s="430"/>
      <c r="F17" s="430"/>
      <c r="G17" s="430"/>
      <c r="H17" s="430"/>
      <c r="I17" s="430"/>
      <c r="J17" s="430"/>
      <c r="K17" s="430"/>
      <c r="L17" s="430"/>
      <c r="M17" s="430"/>
      <c r="N17" s="430"/>
      <c r="O17" s="430"/>
      <c r="P17" s="442"/>
      <c r="Q17" s="448"/>
      <c r="R17" s="460"/>
      <c r="S17" s="460"/>
      <c r="T17" s="460"/>
      <c r="U17" s="460"/>
      <c r="V17" s="460"/>
      <c r="W17" s="460"/>
      <c r="X17" s="460"/>
      <c r="Y17" s="460"/>
      <c r="Z17" s="460"/>
      <c r="AA17" s="460"/>
      <c r="AB17" s="460"/>
      <c r="AC17" s="460"/>
      <c r="AD17" s="460"/>
      <c r="AE17" s="471"/>
      <c r="AF17" s="517"/>
      <c r="AG17" s="466"/>
      <c r="AH17" s="466"/>
      <c r="AI17" s="466"/>
      <c r="AJ17" s="535"/>
      <c r="AK17" s="470"/>
      <c r="AL17" s="460"/>
      <c r="AM17" s="460"/>
      <c r="AN17" s="460"/>
      <c r="AO17" s="460"/>
      <c r="AP17" s="460"/>
      <c r="AQ17" s="460"/>
      <c r="AR17" s="460"/>
      <c r="AS17" s="460"/>
      <c r="AT17" s="460"/>
      <c r="AU17" s="575"/>
      <c r="AV17" s="575"/>
      <c r="AW17" s="575"/>
      <c r="AX17" s="575"/>
      <c r="AY17" s="598"/>
      <c r="AZ17" s="388"/>
      <c r="BA17" s="388"/>
      <c r="BB17" s="388"/>
      <c r="BC17" s="388"/>
      <c r="BD17" s="388"/>
      <c r="BE17" s="586"/>
      <c r="BF17" s="586"/>
      <c r="BG17" s="586"/>
      <c r="BH17" s="586"/>
      <c r="BI17" s="586"/>
      <c r="BJ17" s="586"/>
      <c r="BK17" s="586"/>
      <c r="BL17" s="586"/>
      <c r="BM17" s="586"/>
      <c r="BN17" s="586"/>
      <c r="BO17" s="586"/>
      <c r="BP17" s="586"/>
      <c r="BQ17" s="383">
        <v>11</v>
      </c>
      <c r="BR17" s="648"/>
      <c r="BS17" s="410"/>
      <c r="BT17" s="430"/>
      <c r="BU17" s="430"/>
      <c r="BV17" s="430"/>
      <c r="BW17" s="430"/>
      <c r="BX17" s="430"/>
      <c r="BY17" s="430"/>
      <c r="BZ17" s="430"/>
      <c r="CA17" s="430"/>
      <c r="CB17" s="430"/>
      <c r="CC17" s="430"/>
      <c r="CD17" s="430"/>
      <c r="CE17" s="430"/>
      <c r="CF17" s="430"/>
      <c r="CG17" s="442"/>
      <c r="CH17" s="454"/>
      <c r="CI17" s="466"/>
      <c r="CJ17" s="466"/>
      <c r="CK17" s="466"/>
      <c r="CL17" s="692"/>
      <c r="CM17" s="454"/>
      <c r="CN17" s="466"/>
      <c r="CO17" s="466"/>
      <c r="CP17" s="466"/>
      <c r="CQ17" s="692"/>
      <c r="CR17" s="454"/>
      <c r="CS17" s="466"/>
      <c r="CT17" s="466"/>
      <c r="CU17" s="466"/>
      <c r="CV17" s="692"/>
      <c r="CW17" s="454"/>
      <c r="CX17" s="466"/>
      <c r="CY17" s="466"/>
      <c r="CZ17" s="466"/>
      <c r="DA17" s="692"/>
      <c r="DB17" s="454"/>
      <c r="DC17" s="466"/>
      <c r="DD17" s="466"/>
      <c r="DE17" s="466"/>
      <c r="DF17" s="692"/>
      <c r="DG17" s="454"/>
      <c r="DH17" s="466"/>
      <c r="DI17" s="466"/>
      <c r="DJ17" s="466"/>
      <c r="DK17" s="692"/>
      <c r="DL17" s="454"/>
      <c r="DM17" s="466"/>
      <c r="DN17" s="466"/>
      <c r="DO17" s="466"/>
      <c r="DP17" s="692"/>
      <c r="DQ17" s="454"/>
      <c r="DR17" s="466"/>
      <c r="DS17" s="466"/>
      <c r="DT17" s="466"/>
      <c r="DU17" s="692"/>
      <c r="DV17" s="410"/>
      <c r="DW17" s="430"/>
      <c r="DX17" s="430"/>
      <c r="DY17" s="430"/>
      <c r="DZ17" s="728"/>
      <c r="EA17" s="586"/>
    </row>
    <row r="18" spans="1:131" s="374" customFormat="1" ht="26.25" customHeight="1">
      <c r="A18" s="383">
        <v>12</v>
      </c>
      <c r="B18" s="410"/>
      <c r="C18" s="430"/>
      <c r="D18" s="430"/>
      <c r="E18" s="430"/>
      <c r="F18" s="430"/>
      <c r="G18" s="430"/>
      <c r="H18" s="430"/>
      <c r="I18" s="430"/>
      <c r="J18" s="430"/>
      <c r="K18" s="430"/>
      <c r="L18" s="430"/>
      <c r="M18" s="430"/>
      <c r="N18" s="430"/>
      <c r="O18" s="430"/>
      <c r="P18" s="442"/>
      <c r="Q18" s="448"/>
      <c r="R18" s="460"/>
      <c r="S18" s="460"/>
      <c r="T18" s="460"/>
      <c r="U18" s="460"/>
      <c r="V18" s="460"/>
      <c r="W18" s="460"/>
      <c r="X18" s="460"/>
      <c r="Y18" s="460"/>
      <c r="Z18" s="460"/>
      <c r="AA18" s="460"/>
      <c r="AB18" s="460"/>
      <c r="AC18" s="460"/>
      <c r="AD18" s="460"/>
      <c r="AE18" s="471"/>
      <c r="AF18" s="517"/>
      <c r="AG18" s="466"/>
      <c r="AH18" s="466"/>
      <c r="AI18" s="466"/>
      <c r="AJ18" s="535"/>
      <c r="AK18" s="470"/>
      <c r="AL18" s="460"/>
      <c r="AM18" s="460"/>
      <c r="AN18" s="460"/>
      <c r="AO18" s="460"/>
      <c r="AP18" s="460"/>
      <c r="AQ18" s="460"/>
      <c r="AR18" s="460"/>
      <c r="AS18" s="460"/>
      <c r="AT18" s="460"/>
      <c r="AU18" s="575"/>
      <c r="AV18" s="575"/>
      <c r="AW18" s="575"/>
      <c r="AX18" s="575"/>
      <c r="AY18" s="598"/>
      <c r="AZ18" s="388"/>
      <c r="BA18" s="388"/>
      <c r="BB18" s="388"/>
      <c r="BC18" s="388"/>
      <c r="BD18" s="388"/>
      <c r="BE18" s="586"/>
      <c r="BF18" s="586"/>
      <c r="BG18" s="586"/>
      <c r="BH18" s="586"/>
      <c r="BI18" s="586"/>
      <c r="BJ18" s="586"/>
      <c r="BK18" s="586"/>
      <c r="BL18" s="586"/>
      <c r="BM18" s="586"/>
      <c r="BN18" s="586"/>
      <c r="BO18" s="586"/>
      <c r="BP18" s="586"/>
      <c r="BQ18" s="383">
        <v>12</v>
      </c>
      <c r="BR18" s="648"/>
      <c r="BS18" s="410"/>
      <c r="BT18" s="430"/>
      <c r="BU18" s="430"/>
      <c r="BV18" s="430"/>
      <c r="BW18" s="430"/>
      <c r="BX18" s="430"/>
      <c r="BY18" s="430"/>
      <c r="BZ18" s="430"/>
      <c r="CA18" s="430"/>
      <c r="CB18" s="430"/>
      <c r="CC18" s="430"/>
      <c r="CD18" s="430"/>
      <c r="CE18" s="430"/>
      <c r="CF18" s="430"/>
      <c r="CG18" s="442"/>
      <c r="CH18" s="454"/>
      <c r="CI18" s="466"/>
      <c r="CJ18" s="466"/>
      <c r="CK18" s="466"/>
      <c r="CL18" s="692"/>
      <c r="CM18" s="454"/>
      <c r="CN18" s="466"/>
      <c r="CO18" s="466"/>
      <c r="CP18" s="466"/>
      <c r="CQ18" s="692"/>
      <c r="CR18" s="454"/>
      <c r="CS18" s="466"/>
      <c r="CT18" s="466"/>
      <c r="CU18" s="466"/>
      <c r="CV18" s="692"/>
      <c r="CW18" s="454"/>
      <c r="CX18" s="466"/>
      <c r="CY18" s="466"/>
      <c r="CZ18" s="466"/>
      <c r="DA18" s="692"/>
      <c r="DB18" s="454"/>
      <c r="DC18" s="466"/>
      <c r="DD18" s="466"/>
      <c r="DE18" s="466"/>
      <c r="DF18" s="692"/>
      <c r="DG18" s="454"/>
      <c r="DH18" s="466"/>
      <c r="DI18" s="466"/>
      <c r="DJ18" s="466"/>
      <c r="DK18" s="692"/>
      <c r="DL18" s="454"/>
      <c r="DM18" s="466"/>
      <c r="DN18" s="466"/>
      <c r="DO18" s="466"/>
      <c r="DP18" s="692"/>
      <c r="DQ18" s="454"/>
      <c r="DR18" s="466"/>
      <c r="DS18" s="466"/>
      <c r="DT18" s="466"/>
      <c r="DU18" s="692"/>
      <c r="DV18" s="410"/>
      <c r="DW18" s="430"/>
      <c r="DX18" s="430"/>
      <c r="DY18" s="430"/>
      <c r="DZ18" s="728"/>
      <c r="EA18" s="586"/>
    </row>
    <row r="19" spans="1:131" s="374" customFormat="1" ht="26.25" customHeight="1">
      <c r="A19" s="383">
        <v>13</v>
      </c>
      <c r="B19" s="410"/>
      <c r="C19" s="430"/>
      <c r="D19" s="430"/>
      <c r="E19" s="430"/>
      <c r="F19" s="430"/>
      <c r="G19" s="430"/>
      <c r="H19" s="430"/>
      <c r="I19" s="430"/>
      <c r="J19" s="430"/>
      <c r="K19" s="430"/>
      <c r="L19" s="430"/>
      <c r="M19" s="430"/>
      <c r="N19" s="430"/>
      <c r="O19" s="430"/>
      <c r="P19" s="442"/>
      <c r="Q19" s="448"/>
      <c r="R19" s="460"/>
      <c r="S19" s="460"/>
      <c r="T19" s="460"/>
      <c r="U19" s="460"/>
      <c r="V19" s="460"/>
      <c r="W19" s="460"/>
      <c r="X19" s="460"/>
      <c r="Y19" s="460"/>
      <c r="Z19" s="460"/>
      <c r="AA19" s="460"/>
      <c r="AB19" s="460"/>
      <c r="AC19" s="460"/>
      <c r="AD19" s="460"/>
      <c r="AE19" s="471"/>
      <c r="AF19" s="517"/>
      <c r="AG19" s="466"/>
      <c r="AH19" s="466"/>
      <c r="AI19" s="466"/>
      <c r="AJ19" s="535"/>
      <c r="AK19" s="470"/>
      <c r="AL19" s="460"/>
      <c r="AM19" s="460"/>
      <c r="AN19" s="460"/>
      <c r="AO19" s="460"/>
      <c r="AP19" s="460"/>
      <c r="AQ19" s="460"/>
      <c r="AR19" s="460"/>
      <c r="AS19" s="460"/>
      <c r="AT19" s="460"/>
      <c r="AU19" s="575"/>
      <c r="AV19" s="575"/>
      <c r="AW19" s="575"/>
      <c r="AX19" s="575"/>
      <c r="AY19" s="598"/>
      <c r="AZ19" s="388"/>
      <c r="BA19" s="388"/>
      <c r="BB19" s="388"/>
      <c r="BC19" s="388"/>
      <c r="BD19" s="388"/>
      <c r="BE19" s="586"/>
      <c r="BF19" s="586"/>
      <c r="BG19" s="586"/>
      <c r="BH19" s="586"/>
      <c r="BI19" s="586"/>
      <c r="BJ19" s="586"/>
      <c r="BK19" s="586"/>
      <c r="BL19" s="586"/>
      <c r="BM19" s="586"/>
      <c r="BN19" s="586"/>
      <c r="BO19" s="586"/>
      <c r="BP19" s="586"/>
      <c r="BQ19" s="383">
        <v>13</v>
      </c>
      <c r="BR19" s="648"/>
      <c r="BS19" s="410"/>
      <c r="BT19" s="430"/>
      <c r="BU19" s="430"/>
      <c r="BV19" s="430"/>
      <c r="BW19" s="430"/>
      <c r="BX19" s="430"/>
      <c r="BY19" s="430"/>
      <c r="BZ19" s="430"/>
      <c r="CA19" s="430"/>
      <c r="CB19" s="430"/>
      <c r="CC19" s="430"/>
      <c r="CD19" s="430"/>
      <c r="CE19" s="430"/>
      <c r="CF19" s="430"/>
      <c r="CG19" s="442"/>
      <c r="CH19" s="454"/>
      <c r="CI19" s="466"/>
      <c r="CJ19" s="466"/>
      <c r="CK19" s="466"/>
      <c r="CL19" s="692"/>
      <c r="CM19" s="454"/>
      <c r="CN19" s="466"/>
      <c r="CO19" s="466"/>
      <c r="CP19" s="466"/>
      <c r="CQ19" s="692"/>
      <c r="CR19" s="454"/>
      <c r="CS19" s="466"/>
      <c r="CT19" s="466"/>
      <c r="CU19" s="466"/>
      <c r="CV19" s="692"/>
      <c r="CW19" s="454"/>
      <c r="CX19" s="466"/>
      <c r="CY19" s="466"/>
      <c r="CZ19" s="466"/>
      <c r="DA19" s="692"/>
      <c r="DB19" s="454"/>
      <c r="DC19" s="466"/>
      <c r="DD19" s="466"/>
      <c r="DE19" s="466"/>
      <c r="DF19" s="692"/>
      <c r="DG19" s="454"/>
      <c r="DH19" s="466"/>
      <c r="DI19" s="466"/>
      <c r="DJ19" s="466"/>
      <c r="DK19" s="692"/>
      <c r="DL19" s="454"/>
      <c r="DM19" s="466"/>
      <c r="DN19" s="466"/>
      <c r="DO19" s="466"/>
      <c r="DP19" s="692"/>
      <c r="DQ19" s="454"/>
      <c r="DR19" s="466"/>
      <c r="DS19" s="466"/>
      <c r="DT19" s="466"/>
      <c r="DU19" s="692"/>
      <c r="DV19" s="410"/>
      <c r="DW19" s="430"/>
      <c r="DX19" s="430"/>
      <c r="DY19" s="430"/>
      <c r="DZ19" s="728"/>
      <c r="EA19" s="586"/>
    </row>
    <row r="20" spans="1:131" s="374" customFormat="1" ht="26.25" customHeight="1">
      <c r="A20" s="383">
        <v>14</v>
      </c>
      <c r="B20" s="410"/>
      <c r="C20" s="430"/>
      <c r="D20" s="430"/>
      <c r="E20" s="430"/>
      <c r="F20" s="430"/>
      <c r="G20" s="430"/>
      <c r="H20" s="430"/>
      <c r="I20" s="430"/>
      <c r="J20" s="430"/>
      <c r="K20" s="430"/>
      <c r="L20" s="430"/>
      <c r="M20" s="430"/>
      <c r="N20" s="430"/>
      <c r="O20" s="430"/>
      <c r="P20" s="442"/>
      <c r="Q20" s="448"/>
      <c r="R20" s="460"/>
      <c r="S20" s="460"/>
      <c r="T20" s="460"/>
      <c r="U20" s="460"/>
      <c r="V20" s="460"/>
      <c r="W20" s="460"/>
      <c r="X20" s="460"/>
      <c r="Y20" s="460"/>
      <c r="Z20" s="460"/>
      <c r="AA20" s="460"/>
      <c r="AB20" s="460"/>
      <c r="AC20" s="460"/>
      <c r="AD20" s="460"/>
      <c r="AE20" s="471"/>
      <c r="AF20" s="517"/>
      <c r="AG20" s="466"/>
      <c r="AH20" s="466"/>
      <c r="AI20" s="466"/>
      <c r="AJ20" s="535"/>
      <c r="AK20" s="470"/>
      <c r="AL20" s="460"/>
      <c r="AM20" s="460"/>
      <c r="AN20" s="460"/>
      <c r="AO20" s="460"/>
      <c r="AP20" s="460"/>
      <c r="AQ20" s="460"/>
      <c r="AR20" s="460"/>
      <c r="AS20" s="460"/>
      <c r="AT20" s="460"/>
      <c r="AU20" s="575"/>
      <c r="AV20" s="575"/>
      <c r="AW20" s="575"/>
      <c r="AX20" s="575"/>
      <c r="AY20" s="598"/>
      <c r="AZ20" s="388"/>
      <c r="BA20" s="388"/>
      <c r="BB20" s="388"/>
      <c r="BC20" s="388"/>
      <c r="BD20" s="388"/>
      <c r="BE20" s="586"/>
      <c r="BF20" s="586"/>
      <c r="BG20" s="586"/>
      <c r="BH20" s="586"/>
      <c r="BI20" s="586"/>
      <c r="BJ20" s="586"/>
      <c r="BK20" s="586"/>
      <c r="BL20" s="586"/>
      <c r="BM20" s="586"/>
      <c r="BN20" s="586"/>
      <c r="BO20" s="586"/>
      <c r="BP20" s="586"/>
      <c r="BQ20" s="383">
        <v>14</v>
      </c>
      <c r="BR20" s="648"/>
      <c r="BS20" s="410"/>
      <c r="BT20" s="430"/>
      <c r="BU20" s="430"/>
      <c r="BV20" s="430"/>
      <c r="BW20" s="430"/>
      <c r="BX20" s="430"/>
      <c r="BY20" s="430"/>
      <c r="BZ20" s="430"/>
      <c r="CA20" s="430"/>
      <c r="CB20" s="430"/>
      <c r="CC20" s="430"/>
      <c r="CD20" s="430"/>
      <c r="CE20" s="430"/>
      <c r="CF20" s="430"/>
      <c r="CG20" s="442"/>
      <c r="CH20" s="454"/>
      <c r="CI20" s="466"/>
      <c r="CJ20" s="466"/>
      <c r="CK20" s="466"/>
      <c r="CL20" s="692"/>
      <c r="CM20" s="454"/>
      <c r="CN20" s="466"/>
      <c r="CO20" s="466"/>
      <c r="CP20" s="466"/>
      <c r="CQ20" s="692"/>
      <c r="CR20" s="454"/>
      <c r="CS20" s="466"/>
      <c r="CT20" s="466"/>
      <c r="CU20" s="466"/>
      <c r="CV20" s="692"/>
      <c r="CW20" s="454"/>
      <c r="CX20" s="466"/>
      <c r="CY20" s="466"/>
      <c r="CZ20" s="466"/>
      <c r="DA20" s="692"/>
      <c r="DB20" s="454"/>
      <c r="DC20" s="466"/>
      <c r="DD20" s="466"/>
      <c r="DE20" s="466"/>
      <c r="DF20" s="692"/>
      <c r="DG20" s="454"/>
      <c r="DH20" s="466"/>
      <c r="DI20" s="466"/>
      <c r="DJ20" s="466"/>
      <c r="DK20" s="692"/>
      <c r="DL20" s="454"/>
      <c r="DM20" s="466"/>
      <c r="DN20" s="466"/>
      <c r="DO20" s="466"/>
      <c r="DP20" s="692"/>
      <c r="DQ20" s="454"/>
      <c r="DR20" s="466"/>
      <c r="DS20" s="466"/>
      <c r="DT20" s="466"/>
      <c r="DU20" s="692"/>
      <c r="DV20" s="410"/>
      <c r="DW20" s="430"/>
      <c r="DX20" s="430"/>
      <c r="DY20" s="430"/>
      <c r="DZ20" s="728"/>
      <c r="EA20" s="586"/>
    </row>
    <row r="21" spans="1:131" s="374" customFormat="1" ht="26.25" customHeight="1">
      <c r="A21" s="383">
        <v>15</v>
      </c>
      <c r="B21" s="410"/>
      <c r="C21" s="430"/>
      <c r="D21" s="430"/>
      <c r="E21" s="430"/>
      <c r="F21" s="430"/>
      <c r="G21" s="430"/>
      <c r="H21" s="430"/>
      <c r="I21" s="430"/>
      <c r="J21" s="430"/>
      <c r="K21" s="430"/>
      <c r="L21" s="430"/>
      <c r="M21" s="430"/>
      <c r="N21" s="430"/>
      <c r="O21" s="430"/>
      <c r="P21" s="442"/>
      <c r="Q21" s="448"/>
      <c r="R21" s="460"/>
      <c r="S21" s="460"/>
      <c r="T21" s="460"/>
      <c r="U21" s="460"/>
      <c r="V21" s="460"/>
      <c r="W21" s="460"/>
      <c r="X21" s="460"/>
      <c r="Y21" s="460"/>
      <c r="Z21" s="460"/>
      <c r="AA21" s="460"/>
      <c r="AB21" s="460"/>
      <c r="AC21" s="460"/>
      <c r="AD21" s="460"/>
      <c r="AE21" s="471"/>
      <c r="AF21" s="517"/>
      <c r="AG21" s="466"/>
      <c r="AH21" s="466"/>
      <c r="AI21" s="466"/>
      <c r="AJ21" s="535"/>
      <c r="AK21" s="470"/>
      <c r="AL21" s="460"/>
      <c r="AM21" s="460"/>
      <c r="AN21" s="460"/>
      <c r="AO21" s="460"/>
      <c r="AP21" s="460"/>
      <c r="AQ21" s="460"/>
      <c r="AR21" s="460"/>
      <c r="AS21" s="460"/>
      <c r="AT21" s="460"/>
      <c r="AU21" s="575"/>
      <c r="AV21" s="575"/>
      <c r="AW21" s="575"/>
      <c r="AX21" s="575"/>
      <c r="AY21" s="598"/>
      <c r="AZ21" s="388"/>
      <c r="BA21" s="388"/>
      <c r="BB21" s="388"/>
      <c r="BC21" s="388"/>
      <c r="BD21" s="388"/>
      <c r="BE21" s="586"/>
      <c r="BF21" s="586"/>
      <c r="BG21" s="586"/>
      <c r="BH21" s="586"/>
      <c r="BI21" s="586"/>
      <c r="BJ21" s="586"/>
      <c r="BK21" s="586"/>
      <c r="BL21" s="586"/>
      <c r="BM21" s="586"/>
      <c r="BN21" s="586"/>
      <c r="BO21" s="586"/>
      <c r="BP21" s="586"/>
      <c r="BQ21" s="383">
        <v>15</v>
      </c>
      <c r="BR21" s="648"/>
      <c r="BS21" s="410"/>
      <c r="BT21" s="430"/>
      <c r="BU21" s="430"/>
      <c r="BV21" s="430"/>
      <c r="BW21" s="430"/>
      <c r="BX21" s="430"/>
      <c r="BY21" s="430"/>
      <c r="BZ21" s="430"/>
      <c r="CA21" s="430"/>
      <c r="CB21" s="430"/>
      <c r="CC21" s="430"/>
      <c r="CD21" s="430"/>
      <c r="CE21" s="430"/>
      <c r="CF21" s="430"/>
      <c r="CG21" s="442"/>
      <c r="CH21" s="454"/>
      <c r="CI21" s="466"/>
      <c r="CJ21" s="466"/>
      <c r="CK21" s="466"/>
      <c r="CL21" s="692"/>
      <c r="CM21" s="454"/>
      <c r="CN21" s="466"/>
      <c r="CO21" s="466"/>
      <c r="CP21" s="466"/>
      <c r="CQ21" s="692"/>
      <c r="CR21" s="454"/>
      <c r="CS21" s="466"/>
      <c r="CT21" s="466"/>
      <c r="CU21" s="466"/>
      <c r="CV21" s="692"/>
      <c r="CW21" s="454"/>
      <c r="CX21" s="466"/>
      <c r="CY21" s="466"/>
      <c r="CZ21" s="466"/>
      <c r="DA21" s="692"/>
      <c r="DB21" s="454"/>
      <c r="DC21" s="466"/>
      <c r="DD21" s="466"/>
      <c r="DE21" s="466"/>
      <c r="DF21" s="692"/>
      <c r="DG21" s="454"/>
      <c r="DH21" s="466"/>
      <c r="DI21" s="466"/>
      <c r="DJ21" s="466"/>
      <c r="DK21" s="692"/>
      <c r="DL21" s="454"/>
      <c r="DM21" s="466"/>
      <c r="DN21" s="466"/>
      <c r="DO21" s="466"/>
      <c r="DP21" s="692"/>
      <c r="DQ21" s="454"/>
      <c r="DR21" s="466"/>
      <c r="DS21" s="466"/>
      <c r="DT21" s="466"/>
      <c r="DU21" s="692"/>
      <c r="DV21" s="410"/>
      <c r="DW21" s="430"/>
      <c r="DX21" s="430"/>
      <c r="DY21" s="430"/>
      <c r="DZ21" s="728"/>
      <c r="EA21" s="586"/>
    </row>
    <row r="22" spans="1:131" s="374" customFormat="1" ht="26.25" customHeight="1">
      <c r="A22" s="383">
        <v>16</v>
      </c>
      <c r="B22" s="410"/>
      <c r="C22" s="430"/>
      <c r="D22" s="430"/>
      <c r="E22" s="430"/>
      <c r="F22" s="430"/>
      <c r="G22" s="430"/>
      <c r="H22" s="430"/>
      <c r="I22" s="430"/>
      <c r="J22" s="430"/>
      <c r="K22" s="430"/>
      <c r="L22" s="430"/>
      <c r="M22" s="430"/>
      <c r="N22" s="430"/>
      <c r="O22" s="430"/>
      <c r="P22" s="442"/>
      <c r="Q22" s="449"/>
      <c r="R22" s="461"/>
      <c r="S22" s="461"/>
      <c r="T22" s="461"/>
      <c r="U22" s="461"/>
      <c r="V22" s="461"/>
      <c r="W22" s="461"/>
      <c r="X22" s="461"/>
      <c r="Y22" s="461"/>
      <c r="Z22" s="461"/>
      <c r="AA22" s="461"/>
      <c r="AB22" s="461"/>
      <c r="AC22" s="461"/>
      <c r="AD22" s="461"/>
      <c r="AE22" s="503"/>
      <c r="AF22" s="517"/>
      <c r="AG22" s="466"/>
      <c r="AH22" s="466"/>
      <c r="AI22" s="466"/>
      <c r="AJ22" s="535"/>
      <c r="AK22" s="543"/>
      <c r="AL22" s="461"/>
      <c r="AM22" s="461"/>
      <c r="AN22" s="461"/>
      <c r="AO22" s="461"/>
      <c r="AP22" s="461"/>
      <c r="AQ22" s="461"/>
      <c r="AR22" s="461"/>
      <c r="AS22" s="461"/>
      <c r="AT22" s="461"/>
      <c r="AU22" s="576"/>
      <c r="AV22" s="576"/>
      <c r="AW22" s="576"/>
      <c r="AX22" s="576"/>
      <c r="AY22" s="599"/>
      <c r="AZ22" s="604" t="s">
        <v>460</v>
      </c>
      <c r="BA22" s="604"/>
      <c r="BB22" s="604"/>
      <c r="BC22" s="604"/>
      <c r="BD22" s="616"/>
      <c r="BE22" s="586"/>
      <c r="BF22" s="586"/>
      <c r="BG22" s="586"/>
      <c r="BH22" s="586"/>
      <c r="BI22" s="586"/>
      <c r="BJ22" s="586"/>
      <c r="BK22" s="586"/>
      <c r="BL22" s="586"/>
      <c r="BM22" s="586"/>
      <c r="BN22" s="586"/>
      <c r="BO22" s="586"/>
      <c r="BP22" s="586"/>
      <c r="BQ22" s="383">
        <v>16</v>
      </c>
      <c r="BR22" s="648"/>
      <c r="BS22" s="410"/>
      <c r="BT22" s="430"/>
      <c r="BU22" s="430"/>
      <c r="BV22" s="430"/>
      <c r="BW22" s="430"/>
      <c r="BX22" s="430"/>
      <c r="BY22" s="430"/>
      <c r="BZ22" s="430"/>
      <c r="CA22" s="430"/>
      <c r="CB22" s="430"/>
      <c r="CC22" s="430"/>
      <c r="CD22" s="430"/>
      <c r="CE22" s="430"/>
      <c r="CF22" s="430"/>
      <c r="CG22" s="442"/>
      <c r="CH22" s="454"/>
      <c r="CI22" s="466"/>
      <c r="CJ22" s="466"/>
      <c r="CK22" s="466"/>
      <c r="CL22" s="692"/>
      <c r="CM22" s="454"/>
      <c r="CN22" s="466"/>
      <c r="CO22" s="466"/>
      <c r="CP22" s="466"/>
      <c r="CQ22" s="692"/>
      <c r="CR22" s="454"/>
      <c r="CS22" s="466"/>
      <c r="CT22" s="466"/>
      <c r="CU22" s="466"/>
      <c r="CV22" s="692"/>
      <c r="CW22" s="454"/>
      <c r="CX22" s="466"/>
      <c r="CY22" s="466"/>
      <c r="CZ22" s="466"/>
      <c r="DA22" s="692"/>
      <c r="DB22" s="454"/>
      <c r="DC22" s="466"/>
      <c r="DD22" s="466"/>
      <c r="DE22" s="466"/>
      <c r="DF22" s="692"/>
      <c r="DG22" s="454"/>
      <c r="DH22" s="466"/>
      <c r="DI22" s="466"/>
      <c r="DJ22" s="466"/>
      <c r="DK22" s="692"/>
      <c r="DL22" s="454"/>
      <c r="DM22" s="466"/>
      <c r="DN22" s="466"/>
      <c r="DO22" s="466"/>
      <c r="DP22" s="692"/>
      <c r="DQ22" s="454"/>
      <c r="DR22" s="466"/>
      <c r="DS22" s="466"/>
      <c r="DT22" s="466"/>
      <c r="DU22" s="692"/>
      <c r="DV22" s="410"/>
      <c r="DW22" s="430"/>
      <c r="DX22" s="430"/>
      <c r="DY22" s="430"/>
      <c r="DZ22" s="728"/>
      <c r="EA22" s="586"/>
    </row>
    <row r="23" spans="1:131" s="374" customFormat="1" ht="26.25" customHeight="1">
      <c r="A23" s="384" t="s">
        <v>258</v>
      </c>
      <c r="B23" s="411" t="s">
        <v>117</v>
      </c>
      <c r="C23" s="431"/>
      <c r="D23" s="431"/>
      <c r="E23" s="431"/>
      <c r="F23" s="431"/>
      <c r="G23" s="431"/>
      <c r="H23" s="431"/>
      <c r="I23" s="431"/>
      <c r="J23" s="431"/>
      <c r="K23" s="431"/>
      <c r="L23" s="431"/>
      <c r="M23" s="431"/>
      <c r="N23" s="431"/>
      <c r="O23" s="431"/>
      <c r="P23" s="443"/>
      <c r="Q23" s="450">
        <v>14397</v>
      </c>
      <c r="R23" s="462"/>
      <c r="S23" s="462"/>
      <c r="T23" s="462"/>
      <c r="U23" s="462"/>
      <c r="V23" s="462">
        <v>13932</v>
      </c>
      <c r="W23" s="462"/>
      <c r="X23" s="462"/>
      <c r="Y23" s="462"/>
      <c r="Z23" s="462"/>
      <c r="AA23" s="462">
        <v>465</v>
      </c>
      <c r="AB23" s="462"/>
      <c r="AC23" s="462"/>
      <c r="AD23" s="462"/>
      <c r="AE23" s="504"/>
      <c r="AF23" s="518">
        <v>436</v>
      </c>
      <c r="AG23" s="462"/>
      <c r="AH23" s="462"/>
      <c r="AI23" s="462"/>
      <c r="AJ23" s="536"/>
      <c r="AK23" s="544"/>
      <c r="AL23" s="465"/>
      <c r="AM23" s="465"/>
      <c r="AN23" s="465"/>
      <c r="AO23" s="465"/>
      <c r="AP23" s="462">
        <v>12553</v>
      </c>
      <c r="AQ23" s="462"/>
      <c r="AR23" s="462"/>
      <c r="AS23" s="462"/>
      <c r="AT23" s="462"/>
      <c r="AU23" s="577"/>
      <c r="AV23" s="577"/>
      <c r="AW23" s="577"/>
      <c r="AX23" s="577"/>
      <c r="AY23" s="600"/>
      <c r="AZ23" s="605" t="s">
        <v>206</v>
      </c>
      <c r="BA23" s="614"/>
      <c r="BB23" s="614"/>
      <c r="BC23" s="614"/>
      <c r="BD23" s="617"/>
      <c r="BE23" s="586"/>
      <c r="BF23" s="586"/>
      <c r="BG23" s="586"/>
      <c r="BH23" s="586"/>
      <c r="BI23" s="586"/>
      <c r="BJ23" s="586"/>
      <c r="BK23" s="586"/>
      <c r="BL23" s="586"/>
      <c r="BM23" s="586"/>
      <c r="BN23" s="586"/>
      <c r="BO23" s="586"/>
      <c r="BP23" s="586"/>
      <c r="BQ23" s="383">
        <v>17</v>
      </c>
      <c r="BR23" s="648"/>
      <c r="BS23" s="410"/>
      <c r="BT23" s="430"/>
      <c r="BU23" s="430"/>
      <c r="BV23" s="430"/>
      <c r="BW23" s="430"/>
      <c r="BX23" s="430"/>
      <c r="BY23" s="430"/>
      <c r="BZ23" s="430"/>
      <c r="CA23" s="430"/>
      <c r="CB23" s="430"/>
      <c r="CC23" s="430"/>
      <c r="CD23" s="430"/>
      <c r="CE23" s="430"/>
      <c r="CF23" s="430"/>
      <c r="CG23" s="442"/>
      <c r="CH23" s="454"/>
      <c r="CI23" s="466"/>
      <c r="CJ23" s="466"/>
      <c r="CK23" s="466"/>
      <c r="CL23" s="692"/>
      <c r="CM23" s="454"/>
      <c r="CN23" s="466"/>
      <c r="CO23" s="466"/>
      <c r="CP23" s="466"/>
      <c r="CQ23" s="692"/>
      <c r="CR23" s="454"/>
      <c r="CS23" s="466"/>
      <c r="CT23" s="466"/>
      <c r="CU23" s="466"/>
      <c r="CV23" s="692"/>
      <c r="CW23" s="454"/>
      <c r="CX23" s="466"/>
      <c r="CY23" s="466"/>
      <c r="CZ23" s="466"/>
      <c r="DA23" s="692"/>
      <c r="DB23" s="454"/>
      <c r="DC23" s="466"/>
      <c r="DD23" s="466"/>
      <c r="DE23" s="466"/>
      <c r="DF23" s="692"/>
      <c r="DG23" s="454"/>
      <c r="DH23" s="466"/>
      <c r="DI23" s="466"/>
      <c r="DJ23" s="466"/>
      <c r="DK23" s="692"/>
      <c r="DL23" s="454"/>
      <c r="DM23" s="466"/>
      <c r="DN23" s="466"/>
      <c r="DO23" s="466"/>
      <c r="DP23" s="692"/>
      <c r="DQ23" s="454"/>
      <c r="DR23" s="466"/>
      <c r="DS23" s="466"/>
      <c r="DT23" s="466"/>
      <c r="DU23" s="692"/>
      <c r="DV23" s="410"/>
      <c r="DW23" s="430"/>
      <c r="DX23" s="430"/>
      <c r="DY23" s="430"/>
      <c r="DZ23" s="728"/>
      <c r="EA23" s="586"/>
    </row>
    <row r="24" spans="1:131" s="374" customFormat="1" ht="26.25" customHeight="1">
      <c r="A24" s="385" t="s">
        <v>391</v>
      </c>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8"/>
      <c r="BA24" s="388"/>
      <c r="BB24" s="388"/>
      <c r="BC24" s="388"/>
      <c r="BD24" s="388"/>
      <c r="BE24" s="586"/>
      <c r="BF24" s="586"/>
      <c r="BG24" s="586"/>
      <c r="BH24" s="586"/>
      <c r="BI24" s="586"/>
      <c r="BJ24" s="586"/>
      <c r="BK24" s="586"/>
      <c r="BL24" s="586"/>
      <c r="BM24" s="586"/>
      <c r="BN24" s="586"/>
      <c r="BO24" s="586"/>
      <c r="BP24" s="586"/>
      <c r="BQ24" s="383">
        <v>18</v>
      </c>
      <c r="BR24" s="648"/>
      <c r="BS24" s="410"/>
      <c r="BT24" s="430"/>
      <c r="BU24" s="430"/>
      <c r="BV24" s="430"/>
      <c r="BW24" s="430"/>
      <c r="BX24" s="430"/>
      <c r="BY24" s="430"/>
      <c r="BZ24" s="430"/>
      <c r="CA24" s="430"/>
      <c r="CB24" s="430"/>
      <c r="CC24" s="430"/>
      <c r="CD24" s="430"/>
      <c r="CE24" s="430"/>
      <c r="CF24" s="430"/>
      <c r="CG24" s="442"/>
      <c r="CH24" s="454"/>
      <c r="CI24" s="466"/>
      <c r="CJ24" s="466"/>
      <c r="CK24" s="466"/>
      <c r="CL24" s="692"/>
      <c r="CM24" s="454"/>
      <c r="CN24" s="466"/>
      <c r="CO24" s="466"/>
      <c r="CP24" s="466"/>
      <c r="CQ24" s="692"/>
      <c r="CR24" s="454"/>
      <c r="CS24" s="466"/>
      <c r="CT24" s="466"/>
      <c r="CU24" s="466"/>
      <c r="CV24" s="692"/>
      <c r="CW24" s="454"/>
      <c r="CX24" s="466"/>
      <c r="CY24" s="466"/>
      <c r="CZ24" s="466"/>
      <c r="DA24" s="692"/>
      <c r="DB24" s="454"/>
      <c r="DC24" s="466"/>
      <c r="DD24" s="466"/>
      <c r="DE24" s="466"/>
      <c r="DF24" s="692"/>
      <c r="DG24" s="454"/>
      <c r="DH24" s="466"/>
      <c r="DI24" s="466"/>
      <c r="DJ24" s="466"/>
      <c r="DK24" s="692"/>
      <c r="DL24" s="454"/>
      <c r="DM24" s="466"/>
      <c r="DN24" s="466"/>
      <c r="DO24" s="466"/>
      <c r="DP24" s="692"/>
      <c r="DQ24" s="454"/>
      <c r="DR24" s="466"/>
      <c r="DS24" s="466"/>
      <c r="DT24" s="466"/>
      <c r="DU24" s="692"/>
      <c r="DV24" s="410"/>
      <c r="DW24" s="430"/>
      <c r="DX24" s="430"/>
      <c r="DY24" s="430"/>
      <c r="DZ24" s="728"/>
      <c r="EA24" s="586"/>
    </row>
    <row r="25" spans="1:131" ht="26.25" customHeight="1">
      <c r="A25" s="379" t="s">
        <v>420</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88"/>
      <c r="BK25" s="388"/>
      <c r="BL25" s="388"/>
      <c r="BM25" s="388"/>
      <c r="BN25" s="388"/>
      <c r="BO25" s="387"/>
      <c r="BP25" s="387"/>
      <c r="BQ25" s="383">
        <v>19</v>
      </c>
      <c r="BR25" s="648"/>
      <c r="BS25" s="410"/>
      <c r="BT25" s="430"/>
      <c r="BU25" s="430"/>
      <c r="BV25" s="430"/>
      <c r="BW25" s="430"/>
      <c r="BX25" s="430"/>
      <c r="BY25" s="430"/>
      <c r="BZ25" s="430"/>
      <c r="CA25" s="430"/>
      <c r="CB25" s="430"/>
      <c r="CC25" s="430"/>
      <c r="CD25" s="430"/>
      <c r="CE25" s="430"/>
      <c r="CF25" s="430"/>
      <c r="CG25" s="442"/>
      <c r="CH25" s="454"/>
      <c r="CI25" s="466"/>
      <c r="CJ25" s="466"/>
      <c r="CK25" s="466"/>
      <c r="CL25" s="692"/>
      <c r="CM25" s="454"/>
      <c r="CN25" s="466"/>
      <c r="CO25" s="466"/>
      <c r="CP25" s="466"/>
      <c r="CQ25" s="692"/>
      <c r="CR25" s="454"/>
      <c r="CS25" s="466"/>
      <c r="CT25" s="466"/>
      <c r="CU25" s="466"/>
      <c r="CV25" s="692"/>
      <c r="CW25" s="454"/>
      <c r="CX25" s="466"/>
      <c r="CY25" s="466"/>
      <c r="CZ25" s="466"/>
      <c r="DA25" s="692"/>
      <c r="DB25" s="454"/>
      <c r="DC25" s="466"/>
      <c r="DD25" s="466"/>
      <c r="DE25" s="466"/>
      <c r="DF25" s="692"/>
      <c r="DG25" s="454"/>
      <c r="DH25" s="466"/>
      <c r="DI25" s="466"/>
      <c r="DJ25" s="466"/>
      <c r="DK25" s="692"/>
      <c r="DL25" s="454"/>
      <c r="DM25" s="466"/>
      <c r="DN25" s="466"/>
      <c r="DO25" s="466"/>
      <c r="DP25" s="692"/>
      <c r="DQ25" s="454"/>
      <c r="DR25" s="466"/>
      <c r="DS25" s="466"/>
      <c r="DT25" s="466"/>
      <c r="DU25" s="692"/>
      <c r="DV25" s="410"/>
      <c r="DW25" s="430"/>
      <c r="DX25" s="430"/>
      <c r="DY25" s="430"/>
      <c r="DZ25" s="728"/>
      <c r="EA25" s="375"/>
    </row>
    <row r="26" spans="1:131" ht="26.25" customHeight="1">
      <c r="A26" s="380" t="s">
        <v>443</v>
      </c>
      <c r="B26" s="407"/>
      <c r="C26" s="407"/>
      <c r="D26" s="407"/>
      <c r="E26" s="407"/>
      <c r="F26" s="407"/>
      <c r="G26" s="407"/>
      <c r="H26" s="407"/>
      <c r="I26" s="407"/>
      <c r="J26" s="407"/>
      <c r="K26" s="407"/>
      <c r="L26" s="407"/>
      <c r="M26" s="407"/>
      <c r="N26" s="407"/>
      <c r="O26" s="407"/>
      <c r="P26" s="439"/>
      <c r="Q26" s="445" t="s">
        <v>462</v>
      </c>
      <c r="R26" s="457"/>
      <c r="S26" s="457"/>
      <c r="T26" s="457"/>
      <c r="U26" s="468"/>
      <c r="V26" s="445" t="s">
        <v>463</v>
      </c>
      <c r="W26" s="457"/>
      <c r="X26" s="457"/>
      <c r="Y26" s="457"/>
      <c r="Z26" s="468"/>
      <c r="AA26" s="445" t="s">
        <v>464</v>
      </c>
      <c r="AB26" s="457"/>
      <c r="AC26" s="457"/>
      <c r="AD26" s="457"/>
      <c r="AE26" s="457"/>
      <c r="AF26" s="519" t="s">
        <v>255</v>
      </c>
      <c r="AG26" s="530"/>
      <c r="AH26" s="530"/>
      <c r="AI26" s="530"/>
      <c r="AJ26" s="537"/>
      <c r="AK26" s="457" t="s">
        <v>389</v>
      </c>
      <c r="AL26" s="457"/>
      <c r="AM26" s="457"/>
      <c r="AN26" s="457"/>
      <c r="AO26" s="468"/>
      <c r="AP26" s="445" t="s">
        <v>364</v>
      </c>
      <c r="AQ26" s="457"/>
      <c r="AR26" s="457"/>
      <c r="AS26" s="457"/>
      <c r="AT26" s="468"/>
      <c r="AU26" s="445" t="s">
        <v>465</v>
      </c>
      <c r="AV26" s="457"/>
      <c r="AW26" s="457"/>
      <c r="AX26" s="457"/>
      <c r="AY26" s="468"/>
      <c r="AZ26" s="445" t="s">
        <v>145</v>
      </c>
      <c r="BA26" s="457"/>
      <c r="BB26" s="457"/>
      <c r="BC26" s="457"/>
      <c r="BD26" s="468"/>
      <c r="BE26" s="445" t="s">
        <v>448</v>
      </c>
      <c r="BF26" s="457"/>
      <c r="BG26" s="457"/>
      <c r="BH26" s="457"/>
      <c r="BI26" s="532"/>
      <c r="BJ26" s="388"/>
      <c r="BK26" s="388"/>
      <c r="BL26" s="388"/>
      <c r="BM26" s="388"/>
      <c r="BN26" s="388"/>
      <c r="BO26" s="387"/>
      <c r="BP26" s="387"/>
      <c r="BQ26" s="383">
        <v>20</v>
      </c>
      <c r="BR26" s="648"/>
      <c r="BS26" s="410"/>
      <c r="BT26" s="430"/>
      <c r="BU26" s="430"/>
      <c r="BV26" s="430"/>
      <c r="BW26" s="430"/>
      <c r="BX26" s="430"/>
      <c r="BY26" s="430"/>
      <c r="BZ26" s="430"/>
      <c r="CA26" s="430"/>
      <c r="CB26" s="430"/>
      <c r="CC26" s="430"/>
      <c r="CD26" s="430"/>
      <c r="CE26" s="430"/>
      <c r="CF26" s="430"/>
      <c r="CG26" s="442"/>
      <c r="CH26" s="454"/>
      <c r="CI26" s="466"/>
      <c r="CJ26" s="466"/>
      <c r="CK26" s="466"/>
      <c r="CL26" s="692"/>
      <c r="CM26" s="454"/>
      <c r="CN26" s="466"/>
      <c r="CO26" s="466"/>
      <c r="CP26" s="466"/>
      <c r="CQ26" s="692"/>
      <c r="CR26" s="454"/>
      <c r="CS26" s="466"/>
      <c r="CT26" s="466"/>
      <c r="CU26" s="466"/>
      <c r="CV26" s="692"/>
      <c r="CW26" s="454"/>
      <c r="CX26" s="466"/>
      <c r="CY26" s="466"/>
      <c r="CZ26" s="466"/>
      <c r="DA26" s="692"/>
      <c r="DB26" s="454"/>
      <c r="DC26" s="466"/>
      <c r="DD26" s="466"/>
      <c r="DE26" s="466"/>
      <c r="DF26" s="692"/>
      <c r="DG26" s="454"/>
      <c r="DH26" s="466"/>
      <c r="DI26" s="466"/>
      <c r="DJ26" s="466"/>
      <c r="DK26" s="692"/>
      <c r="DL26" s="454"/>
      <c r="DM26" s="466"/>
      <c r="DN26" s="466"/>
      <c r="DO26" s="466"/>
      <c r="DP26" s="692"/>
      <c r="DQ26" s="454"/>
      <c r="DR26" s="466"/>
      <c r="DS26" s="466"/>
      <c r="DT26" s="466"/>
      <c r="DU26" s="692"/>
      <c r="DV26" s="410"/>
      <c r="DW26" s="430"/>
      <c r="DX26" s="430"/>
      <c r="DY26" s="430"/>
      <c r="DZ26" s="728"/>
      <c r="EA26" s="375"/>
    </row>
    <row r="27" spans="1:131" ht="26.25" customHeight="1">
      <c r="A27" s="381"/>
      <c r="B27" s="408"/>
      <c r="C27" s="408"/>
      <c r="D27" s="408"/>
      <c r="E27" s="408"/>
      <c r="F27" s="408"/>
      <c r="G27" s="408"/>
      <c r="H27" s="408"/>
      <c r="I27" s="408"/>
      <c r="J27" s="408"/>
      <c r="K27" s="408"/>
      <c r="L27" s="408"/>
      <c r="M27" s="408"/>
      <c r="N27" s="408"/>
      <c r="O27" s="408"/>
      <c r="P27" s="440"/>
      <c r="Q27" s="446"/>
      <c r="R27" s="458"/>
      <c r="S27" s="458"/>
      <c r="T27" s="458"/>
      <c r="U27" s="469"/>
      <c r="V27" s="446"/>
      <c r="W27" s="458"/>
      <c r="X27" s="458"/>
      <c r="Y27" s="458"/>
      <c r="Z27" s="469"/>
      <c r="AA27" s="446"/>
      <c r="AB27" s="458"/>
      <c r="AC27" s="458"/>
      <c r="AD27" s="458"/>
      <c r="AE27" s="458"/>
      <c r="AF27" s="520"/>
      <c r="AG27" s="531"/>
      <c r="AH27" s="531"/>
      <c r="AI27" s="531"/>
      <c r="AJ27" s="538"/>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3"/>
      <c r="BJ27" s="388"/>
      <c r="BK27" s="388"/>
      <c r="BL27" s="388"/>
      <c r="BM27" s="388"/>
      <c r="BN27" s="388"/>
      <c r="BO27" s="387"/>
      <c r="BP27" s="387"/>
      <c r="BQ27" s="383">
        <v>21</v>
      </c>
      <c r="BR27" s="648"/>
      <c r="BS27" s="410"/>
      <c r="BT27" s="430"/>
      <c r="BU27" s="430"/>
      <c r="BV27" s="430"/>
      <c r="BW27" s="430"/>
      <c r="BX27" s="430"/>
      <c r="BY27" s="430"/>
      <c r="BZ27" s="430"/>
      <c r="CA27" s="430"/>
      <c r="CB27" s="430"/>
      <c r="CC27" s="430"/>
      <c r="CD27" s="430"/>
      <c r="CE27" s="430"/>
      <c r="CF27" s="430"/>
      <c r="CG27" s="442"/>
      <c r="CH27" s="454"/>
      <c r="CI27" s="466"/>
      <c r="CJ27" s="466"/>
      <c r="CK27" s="466"/>
      <c r="CL27" s="692"/>
      <c r="CM27" s="454"/>
      <c r="CN27" s="466"/>
      <c r="CO27" s="466"/>
      <c r="CP27" s="466"/>
      <c r="CQ27" s="692"/>
      <c r="CR27" s="454"/>
      <c r="CS27" s="466"/>
      <c r="CT27" s="466"/>
      <c r="CU27" s="466"/>
      <c r="CV27" s="692"/>
      <c r="CW27" s="454"/>
      <c r="CX27" s="466"/>
      <c r="CY27" s="466"/>
      <c r="CZ27" s="466"/>
      <c r="DA27" s="692"/>
      <c r="DB27" s="454"/>
      <c r="DC27" s="466"/>
      <c r="DD27" s="466"/>
      <c r="DE27" s="466"/>
      <c r="DF27" s="692"/>
      <c r="DG27" s="454"/>
      <c r="DH27" s="466"/>
      <c r="DI27" s="466"/>
      <c r="DJ27" s="466"/>
      <c r="DK27" s="692"/>
      <c r="DL27" s="454"/>
      <c r="DM27" s="466"/>
      <c r="DN27" s="466"/>
      <c r="DO27" s="466"/>
      <c r="DP27" s="692"/>
      <c r="DQ27" s="454"/>
      <c r="DR27" s="466"/>
      <c r="DS27" s="466"/>
      <c r="DT27" s="466"/>
      <c r="DU27" s="692"/>
      <c r="DV27" s="410"/>
      <c r="DW27" s="430"/>
      <c r="DX27" s="430"/>
      <c r="DY27" s="430"/>
      <c r="DZ27" s="728"/>
      <c r="EA27" s="375"/>
    </row>
    <row r="28" spans="1:131" ht="26.25" customHeight="1">
      <c r="A28" s="386">
        <v>1</v>
      </c>
      <c r="B28" s="409" t="s">
        <v>245</v>
      </c>
      <c r="C28" s="429"/>
      <c r="D28" s="429"/>
      <c r="E28" s="429"/>
      <c r="F28" s="429"/>
      <c r="G28" s="429"/>
      <c r="H28" s="429"/>
      <c r="I28" s="429"/>
      <c r="J28" s="429"/>
      <c r="K28" s="429"/>
      <c r="L28" s="429"/>
      <c r="M28" s="429"/>
      <c r="N28" s="429"/>
      <c r="O28" s="429"/>
      <c r="P28" s="441"/>
      <c r="Q28" s="451">
        <v>2457</v>
      </c>
      <c r="R28" s="463"/>
      <c r="S28" s="463"/>
      <c r="T28" s="463"/>
      <c r="U28" s="463"/>
      <c r="V28" s="463">
        <v>2448</v>
      </c>
      <c r="W28" s="463"/>
      <c r="X28" s="463"/>
      <c r="Y28" s="463"/>
      <c r="Z28" s="463"/>
      <c r="AA28" s="463">
        <v>8</v>
      </c>
      <c r="AB28" s="463"/>
      <c r="AC28" s="463"/>
      <c r="AD28" s="463"/>
      <c r="AE28" s="505"/>
      <c r="AF28" s="521">
        <v>8</v>
      </c>
      <c r="AG28" s="463"/>
      <c r="AH28" s="463"/>
      <c r="AI28" s="463"/>
      <c r="AJ28" s="539"/>
      <c r="AK28" s="545">
        <v>175</v>
      </c>
      <c r="AL28" s="463"/>
      <c r="AM28" s="463"/>
      <c r="AN28" s="463"/>
      <c r="AO28" s="463"/>
      <c r="AP28" s="463" t="s">
        <v>206</v>
      </c>
      <c r="AQ28" s="463"/>
      <c r="AR28" s="463"/>
      <c r="AS28" s="463"/>
      <c r="AT28" s="463"/>
      <c r="AU28" s="463" t="s">
        <v>206</v>
      </c>
      <c r="AV28" s="463"/>
      <c r="AW28" s="463"/>
      <c r="AX28" s="463"/>
      <c r="AY28" s="463"/>
      <c r="AZ28" s="606">
        <v>0</v>
      </c>
      <c r="BA28" s="606"/>
      <c r="BB28" s="606"/>
      <c r="BC28" s="606"/>
      <c r="BD28" s="606"/>
      <c r="BE28" s="619"/>
      <c r="BF28" s="619"/>
      <c r="BG28" s="619"/>
      <c r="BH28" s="619"/>
      <c r="BI28" s="631"/>
      <c r="BJ28" s="388"/>
      <c r="BK28" s="388"/>
      <c r="BL28" s="388"/>
      <c r="BM28" s="388"/>
      <c r="BN28" s="388"/>
      <c r="BO28" s="387"/>
      <c r="BP28" s="387"/>
      <c r="BQ28" s="383">
        <v>22</v>
      </c>
      <c r="BR28" s="648"/>
      <c r="BS28" s="410"/>
      <c r="BT28" s="430"/>
      <c r="BU28" s="430"/>
      <c r="BV28" s="430"/>
      <c r="BW28" s="430"/>
      <c r="BX28" s="430"/>
      <c r="BY28" s="430"/>
      <c r="BZ28" s="430"/>
      <c r="CA28" s="430"/>
      <c r="CB28" s="430"/>
      <c r="CC28" s="430"/>
      <c r="CD28" s="430"/>
      <c r="CE28" s="430"/>
      <c r="CF28" s="430"/>
      <c r="CG28" s="442"/>
      <c r="CH28" s="454"/>
      <c r="CI28" s="466"/>
      <c r="CJ28" s="466"/>
      <c r="CK28" s="466"/>
      <c r="CL28" s="692"/>
      <c r="CM28" s="454"/>
      <c r="CN28" s="466"/>
      <c r="CO28" s="466"/>
      <c r="CP28" s="466"/>
      <c r="CQ28" s="692"/>
      <c r="CR28" s="454"/>
      <c r="CS28" s="466"/>
      <c r="CT28" s="466"/>
      <c r="CU28" s="466"/>
      <c r="CV28" s="692"/>
      <c r="CW28" s="454"/>
      <c r="CX28" s="466"/>
      <c r="CY28" s="466"/>
      <c r="CZ28" s="466"/>
      <c r="DA28" s="692"/>
      <c r="DB28" s="454"/>
      <c r="DC28" s="466"/>
      <c r="DD28" s="466"/>
      <c r="DE28" s="466"/>
      <c r="DF28" s="692"/>
      <c r="DG28" s="454"/>
      <c r="DH28" s="466"/>
      <c r="DI28" s="466"/>
      <c r="DJ28" s="466"/>
      <c r="DK28" s="692"/>
      <c r="DL28" s="454"/>
      <c r="DM28" s="466"/>
      <c r="DN28" s="466"/>
      <c r="DO28" s="466"/>
      <c r="DP28" s="692"/>
      <c r="DQ28" s="454"/>
      <c r="DR28" s="466"/>
      <c r="DS28" s="466"/>
      <c r="DT28" s="466"/>
      <c r="DU28" s="692"/>
      <c r="DV28" s="410"/>
      <c r="DW28" s="430"/>
      <c r="DX28" s="430"/>
      <c r="DY28" s="430"/>
      <c r="DZ28" s="728"/>
      <c r="EA28" s="375"/>
    </row>
    <row r="29" spans="1:131" ht="26.25" customHeight="1">
      <c r="A29" s="386">
        <v>2</v>
      </c>
      <c r="B29" s="410" t="s">
        <v>28</v>
      </c>
      <c r="C29" s="430"/>
      <c r="D29" s="430"/>
      <c r="E29" s="430"/>
      <c r="F29" s="430"/>
      <c r="G29" s="430"/>
      <c r="H29" s="430"/>
      <c r="I29" s="430"/>
      <c r="J29" s="430"/>
      <c r="K29" s="430"/>
      <c r="L29" s="430"/>
      <c r="M29" s="430"/>
      <c r="N29" s="430"/>
      <c r="O29" s="430"/>
      <c r="P29" s="442"/>
      <c r="Q29" s="448">
        <v>2833</v>
      </c>
      <c r="R29" s="460"/>
      <c r="S29" s="460"/>
      <c r="T29" s="460"/>
      <c r="U29" s="460"/>
      <c r="V29" s="460">
        <v>2806</v>
      </c>
      <c r="W29" s="460"/>
      <c r="X29" s="460"/>
      <c r="Y29" s="460"/>
      <c r="Z29" s="460"/>
      <c r="AA29" s="460">
        <v>27</v>
      </c>
      <c r="AB29" s="460"/>
      <c r="AC29" s="460"/>
      <c r="AD29" s="460"/>
      <c r="AE29" s="471"/>
      <c r="AF29" s="517">
        <v>27</v>
      </c>
      <c r="AG29" s="466"/>
      <c r="AH29" s="466"/>
      <c r="AI29" s="466"/>
      <c r="AJ29" s="535"/>
      <c r="AK29" s="470">
        <v>411</v>
      </c>
      <c r="AL29" s="460"/>
      <c r="AM29" s="460"/>
      <c r="AN29" s="460"/>
      <c r="AO29" s="460"/>
      <c r="AP29" s="460" t="s">
        <v>206</v>
      </c>
      <c r="AQ29" s="460"/>
      <c r="AR29" s="460"/>
      <c r="AS29" s="460"/>
      <c r="AT29" s="460"/>
      <c r="AU29" s="460" t="s">
        <v>206</v>
      </c>
      <c r="AV29" s="460"/>
      <c r="AW29" s="460"/>
      <c r="AX29" s="460"/>
      <c r="AY29" s="460"/>
      <c r="AZ29" s="607">
        <v>0</v>
      </c>
      <c r="BA29" s="607"/>
      <c r="BB29" s="607"/>
      <c r="BC29" s="607"/>
      <c r="BD29" s="607"/>
      <c r="BE29" s="575"/>
      <c r="BF29" s="575"/>
      <c r="BG29" s="575"/>
      <c r="BH29" s="575"/>
      <c r="BI29" s="598"/>
      <c r="BJ29" s="388"/>
      <c r="BK29" s="388"/>
      <c r="BL29" s="388"/>
      <c r="BM29" s="388"/>
      <c r="BN29" s="388"/>
      <c r="BO29" s="387"/>
      <c r="BP29" s="387"/>
      <c r="BQ29" s="383">
        <v>23</v>
      </c>
      <c r="BR29" s="648"/>
      <c r="BS29" s="410"/>
      <c r="BT29" s="430"/>
      <c r="BU29" s="430"/>
      <c r="BV29" s="430"/>
      <c r="BW29" s="430"/>
      <c r="BX29" s="430"/>
      <c r="BY29" s="430"/>
      <c r="BZ29" s="430"/>
      <c r="CA29" s="430"/>
      <c r="CB29" s="430"/>
      <c r="CC29" s="430"/>
      <c r="CD29" s="430"/>
      <c r="CE29" s="430"/>
      <c r="CF29" s="430"/>
      <c r="CG29" s="442"/>
      <c r="CH29" s="454"/>
      <c r="CI29" s="466"/>
      <c r="CJ29" s="466"/>
      <c r="CK29" s="466"/>
      <c r="CL29" s="692"/>
      <c r="CM29" s="454"/>
      <c r="CN29" s="466"/>
      <c r="CO29" s="466"/>
      <c r="CP29" s="466"/>
      <c r="CQ29" s="692"/>
      <c r="CR29" s="454"/>
      <c r="CS29" s="466"/>
      <c r="CT29" s="466"/>
      <c r="CU29" s="466"/>
      <c r="CV29" s="692"/>
      <c r="CW29" s="454"/>
      <c r="CX29" s="466"/>
      <c r="CY29" s="466"/>
      <c r="CZ29" s="466"/>
      <c r="DA29" s="692"/>
      <c r="DB29" s="454"/>
      <c r="DC29" s="466"/>
      <c r="DD29" s="466"/>
      <c r="DE29" s="466"/>
      <c r="DF29" s="692"/>
      <c r="DG29" s="454"/>
      <c r="DH29" s="466"/>
      <c r="DI29" s="466"/>
      <c r="DJ29" s="466"/>
      <c r="DK29" s="692"/>
      <c r="DL29" s="454"/>
      <c r="DM29" s="466"/>
      <c r="DN29" s="466"/>
      <c r="DO29" s="466"/>
      <c r="DP29" s="692"/>
      <c r="DQ29" s="454"/>
      <c r="DR29" s="466"/>
      <c r="DS29" s="466"/>
      <c r="DT29" s="466"/>
      <c r="DU29" s="692"/>
      <c r="DV29" s="410"/>
      <c r="DW29" s="430"/>
      <c r="DX29" s="430"/>
      <c r="DY29" s="430"/>
      <c r="DZ29" s="728"/>
      <c r="EA29" s="375"/>
    </row>
    <row r="30" spans="1:131" ht="26.25" customHeight="1">
      <c r="A30" s="386">
        <v>3</v>
      </c>
      <c r="B30" s="410" t="s">
        <v>232</v>
      </c>
      <c r="C30" s="430"/>
      <c r="D30" s="430"/>
      <c r="E30" s="430"/>
      <c r="F30" s="430"/>
      <c r="G30" s="430"/>
      <c r="H30" s="430"/>
      <c r="I30" s="430"/>
      <c r="J30" s="430"/>
      <c r="K30" s="430"/>
      <c r="L30" s="430"/>
      <c r="M30" s="430"/>
      <c r="N30" s="430"/>
      <c r="O30" s="430"/>
      <c r="P30" s="442"/>
      <c r="Q30" s="448">
        <v>351</v>
      </c>
      <c r="R30" s="460"/>
      <c r="S30" s="460"/>
      <c r="T30" s="460"/>
      <c r="U30" s="460"/>
      <c r="V30" s="460">
        <v>350</v>
      </c>
      <c r="W30" s="460"/>
      <c r="X30" s="460"/>
      <c r="Y30" s="460"/>
      <c r="Z30" s="460"/>
      <c r="AA30" s="460">
        <v>1</v>
      </c>
      <c r="AB30" s="460"/>
      <c r="AC30" s="460"/>
      <c r="AD30" s="460"/>
      <c r="AE30" s="471"/>
      <c r="AF30" s="517">
        <v>1</v>
      </c>
      <c r="AG30" s="466"/>
      <c r="AH30" s="466"/>
      <c r="AI30" s="466"/>
      <c r="AJ30" s="535"/>
      <c r="AK30" s="470">
        <v>80</v>
      </c>
      <c r="AL30" s="460"/>
      <c r="AM30" s="460"/>
      <c r="AN30" s="460"/>
      <c r="AO30" s="460"/>
      <c r="AP30" s="460" t="s">
        <v>206</v>
      </c>
      <c r="AQ30" s="460"/>
      <c r="AR30" s="460"/>
      <c r="AS30" s="460"/>
      <c r="AT30" s="460"/>
      <c r="AU30" s="460" t="s">
        <v>206</v>
      </c>
      <c r="AV30" s="460"/>
      <c r="AW30" s="460"/>
      <c r="AX30" s="460"/>
      <c r="AY30" s="460"/>
      <c r="AZ30" s="607">
        <v>0</v>
      </c>
      <c r="BA30" s="607"/>
      <c r="BB30" s="607"/>
      <c r="BC30" s="607"/>
      <c r="BD30" s="607"/>
      <c r="BE30" s="575"/>
      <c r="BF30" s="575"/>
      <c r="BG30" s="575"/>
      <c r="BH30" s="575"/>
      <c r="BI30" s="598"/>
      <c r="BJ30" s="388"/>
      <c r="BK30" s="388"/>
      <c r="BL30" s="388"/>
      <c r="BM30" s="388"/>
      <c r="BN30" s="388"/>
      <c r="BO30" s="387"/>
      <c r="BP30" s="387"/>
      <c r="BQ30" s="383">
        <v>24</v>
      </c>
      <c r="BR30" s="648"/>
      <c r="BS30" s="410"/>
      <c r="BT30" s="430"/>
      <c r="BU30" s="430"/>
      <c r="BV30" s="430"/>
      <c r="BW30" s="430"/>
      <c r="BX30" s="430"/>
      <c r="BY30" s="430"/>
      <c r="BZ30" s="430"/>
      <c r="CA30" s="430"/>
      <c r="CB30" s="430"/>
      <c r="CC30" s="430"/>
      <c r="CD30" s="430"/>
      <c r="CE30" s="430"/>
      <c r="CF30" s="430"/>
      <c r="CG30" s="442"/>
      <c r="CH30" s="454"/>
      <c r="CI30" s="466"/>
      <c r="CJ30" s="466"/>
      <c r="CK30" s="466"/>
      <c r="CL30" s="692"/>
      <c r="CM30" s="454"/>
      <c r="CN30" s="466"/>
      <c r="CO30" s="466"/>
      <c r="CP30" s="466"/>
      <c r="CQ30" s="692"/>
      <c r="CR30" s="454"/>
      <c r="CS30" s="466"/>
      <c r="CT30" s="466"/>
      <c r="CU30" s="466"/>
      <c r="CV30" s="692"/>
      <c r="CW30" s="454"/>
      <c r="CX30" s="466"/>
      <c r="CY30" s="466"/>
      <c r="CZ30" s="466"/>
      <c r="DA30" s="692"/>
      <c r="DB30" s="454"/>
      <c r="DC30" s="466"/>
      <c r="DD30" s="466"/>
      <c r="DE30" s="466"/>
      <c r="DF30" s="692"/>
      <c r="DG30" s="454"/>
      <c r="DH30" s="466"/>
      <c r="DI30" s="466"/>
      <c r="DJ30" s="466"/>
      <c r="DK30" s="692"/>
      <c r="DL30" s="454"/>
      <c r="DM30" s="466"/>
      <c r="DN30" s="466"/>
      <c r="DO30" s="466"/>
      <c r="DP30" s="692"/>
      <c r="DQ30" s="454"/>
      <c r="DR30" s="466"/>
      <c r="DS30" s="466"/>
      <c r="DT30" s="466"/>
      <c r="DU30" s="692"/>
      <c r="DV30" s="410"/>
      <c r="DW30" s="430"/>
      <c r="DX30" s="430"/>
      <c r="DY30" s="430"/>
      <c r="DZ30" s="728"/>
      <c r="EA30" s="375"/>
    </row>
    <row r="31" spans="1:131" ht="26.25" customHeight="1">
      <c r="A31" s="386">
        <v>4</v>
      </c>
      <c r="B31" s="410" t="s">
        <v>466</v>
      </c>
      <c r="C31" s="430"/>
      <c r="D31" s="430"/>
      <c r="E31" s="430"/>
      <c r="F31" s="430"/>
      <c r="G31" s="430"/>
      <c r="H31" s="430"/>
      <c r="I31" s="430"/>
      <c r="J31" s="430"/>
      <c r="K31" s="430"/>
      <c r="L31" s="430"/>
      <c r="M31" s="430"/>
      <c r="N31" s="430"/>
      <c r="O31" s="430"/>
      <c r="P31" s="442"/>
      <c r="Q31" s="448">
        <v>477</v>
      </c>
      <c r="R31" s="460"/>
      <c r="S31" s="460"/>
      <c r="T31" s="460"/>
      <c r="U31" s="460"/>
      <c r="V31" s="460">
        <v>462</v>
      </c>
      <c r="W31" s="460"/>
      <c r="X31" s="460"/>
      <c r="Y31" s="460"/>
      <c r="Z31" s="460"/>
      <c r="AA31" s="460">
        <v>16</v>
      </c>
      <c r="AB31" s="460"/>
      <c r="AC31" s="460"/>
      <c r="AD31" s="460"/>
      <c r="AE31" s="471"/>
      <c r="AF31" s="517">
        <v>830</v>
      </c>
      <c r="AG31" s="466"/>
      <c r="AH31" s="466"/>
      <c r="AI31" s="466"/>
      <c r="AJ31" s="535"/>
      <c r="AK31" s="470">
        <v>52</v>
      </c>
      <c r="AL31" s="460"/>
      <c r="AM31" s="460"/>
      <c r="AN31" s="460"/>
      <c r="AO31" s="460"/>
      <c r="AP31" s="460">
        <v>2092</v>
      </c>
      <c r="AQ31" s="460"/>
      <c r="AR31" s="460"/>
      <c r="AS31" s="460"/>
      <c r="AT31" s="460"/>
      <c r="AU31" s="460">
        <v>406</v>
      </c>
      <c r="AV31" s="460"/>
      <c r="AW31" s="460"/>
      <c r="AX31" s="460"/>
      <c r="AY31" s="460"/>
      <c r="AZ31" s="607">
        <v>0</v>
      </c>
      <c r="BA31" s="607"/>
      <c r="BB31" s="607"/>
      <c r="BC31" s="607"/>
      <c r="BD31" s="607"/>
      <c r="BE31" s="575" t="s">
        <v>467</v>
      </c>
      <c r="BF31" s="575"/>
      <c r="BG31" s="575"/>
      <c r="BH31" s="575"/>
      <c r="BI31" s="598"/>
      <c r="BJ31" s="388"/>
      <c r="BK31" s="388"/>
      <c r="BL31" s="388"/>
      <c r="BM31" s="388"/>
      <c r="BN31" s="388"/>
      <c r="BO31" s="387"/>
      <c r="BP31" s="387"/>
      <c r="BQ31" s="383">
        <v>25</v>
      </c>
      <c r="BR31" s="648"/>
      <c r="BS31" s="410"/>
      <c r="BT31" s="430"/>
      <c r="BU31" s="430"/>
      <c r="BV31" s="430"/>
      <c r="BW31" s="430"/>
      <c r="BX31" s="430"/>
      <c r="BY31" s="430"/>
      <c r="BZ31" s="430"/>
      <c r="CA31" s="430"/>
      <c r="CB31" s="430"/>
      <c r="CC31" s="430"/>
      <c r="CD31" s="430"/>
      <c r="CE31" s="430"/>
      <c r="CF31" s="430"/>
      <c r="CG31" s="442"/>
      <c r="CH31" s="454"/>
      <c r="CI31" s="466"/>
      <c r="CJ31" s="466"/>
      <c r="CK31" s="466"/>
      <c r="CL31" s="692"/>
      <c r="CM31" s="454"/>
      <c r="CN31" s="466"/>
      <c r="CO31" s="466"/>
      <c r="CP31" s="466"/>
      <c r="CQ31" s="692"/>
      <c r="CR31" s="454"/>
      <c r="CS31" s="466"/>
      <c r="CT31" s="466"/>
      <c r="CU31" s="466"/>
      <c r="CV31" s="692"/>
      <c r="CW31" s="454"/>
      <c r="CX31" s="466"/>
      <c r="CY31" s="466"/>
      <c r="CZ31" s="466"/>
      <c r="DA31" s="692"/>
      <c r="DB31" s="454"/>
      <c r="DC31" s="466"/>
      <c r="DD31" s="466"/>
      <c r="DE31" s="466"/>
      <c r="DF31" s="692"/>
      <c r="DG31" s="454"/>
      <c r="DH31" s="466"/>
      <c r="DI31" s="466"/>
      <c r="DJ31" s="466"/>
      <c r="DK31" s="692"/>
      <c r="DL31" s="454"/>
      <c r="DM31" s="466"/>
      <c r="DN31" s="466"/>
      <c r="DO31" s="466"/>
      <c r="DP31" s="692"/>
      <c r="DQ31" s="454"/>
      <c r="DR31" s="466"/>
      <c r="DS31" s="466"/>
      <c r="DT31" s="466"/>
      <c r="DU31" s="692"/>
      <c r="DV31" s="410"/>
      <c r="DW31" s="430"/>
      <c r="DX31" s="430"/>
      <c r="DY31" s="430"/>
      <c r="DZ31" s="728"/>
      <c r="EA31" s="375"/>
    </row>
    <row r="32" spans="1:131" ht="26.25" customHeight="1">
      <c r="A32" s="386">
        <v>5</v>
      </c>
      <c r="B32" s="410" t="s">
        <v>46</v>
      </c>
      <c r="C32" s="430"/>
      <c r="D32" s="430"/>
      <c r="E32" s="430"/>
      <c r="F32" s="430"/>
      <c r="G32" s="430"/>
      <c r="H32" s="430"/>
      <c r="I32" s="430"/>
      <c r="J32" s="430"/>
      <c r="K32" s="430"/>
      <c r="L32" s="430"/>
      <c r="M32" s="430"/>
      <c r="N32" s="430"/>
      <c r="O32" s="430"/>
      <c r="P32" s="442"/>
      <c r="Q32" s="448">
        <v>867</v>
      </c>
      <c r="R32" s="460"/>
      <c r="S32" s="460"/>
      <c r="T32" s="460"/>
      <c r="U32" s="460"/>
      <c r="V32" s="460">
        <v>867</v>
      </c>
      <c r="W32" s="460"/>
      <c r="X32" s="460"/>
      <c r="Y32" s="460"/>
      <c r="Z32" s="460"/>
      <c r="AA32" s="460">
        <v>0</v>
      </c>
      <c r="AB32" s="460"/>
      <c r="AC32" s="460"/>
      <c r="AD32" s="460"/>
      <c r="AE32" s="471"/>
      <c r="AF32" s="517" t="s">
        <v>206</v>
      </c>
      <c r="AG32" s="466"/>
      <c r="AH32" s="466"/>
      <c r="AI32" s="466"/>
      <c r="AJ32" s="535"/>
      <c r="AK32" s="470">
        <v>251</v>
      </c>
      <c r="AL32" s="460"/>
      <c r="AM32" s="460"/>
      <c r="AN32" s="460"/>
      <c r="AO32" s="460"/>
      <c r="AP32" s="460">
        <v>5042</v>
      </c>
      <c r="AQ32" s="460"/>
      <c r="AR32" s="460"/>
      <c r="AS32" s="460"/>
      <c r="AT32" s="460"/>
      <c r="AU32" s="460">
        <v>3050</v>
      </c>
      <c r="AV32" s="460"/>
      <c r="AW32" s="460"/>
      <c r="AX32" s="460"/>
      <c r="AY32" s="460"/>
      <c r="AZ32" s="607">
        <v>0</v>
      </c>
      <c r="BA32" s="607"/>
      <c r="BB32" s="607"/>
      <c r="BC32" s="607"/>
      <c r="BD32" s="607"/>
      <c r="BE32" s="575" t="s">
        <v>25</v>
      </c>
      <c r="BF32" s="575"/>
      <c r="BG32" s="575"/>
      <c r="BH32" s="575"/>
      <c r="BI32" s="598"/>
      <c r="BJ32" s="388"/>
      <c r="BK32" s="388"/>
      <c r="BL32" s="388"/>
      <c r="BM32" s="388"/>
      <c r="BN32" s="388"/>
      <c r="BO32" s="387"/>
      <c r="BP32" s="387"/>
      <c r="BQ32" s="383">
        <v>26</v>
      </c>
      <c r="BR32" s="648"/>
      <c r="BS32" s="410"/>
      <c r="BT32" s="430"/>
      <c r="BU32" s="430"/>
      <c r="BV32" s="430"/>
      <c r="BW32" s="430"/>
      <c r="BX32" s="430"/>
      <c r="BY32" s="430"/>
      <c r="BZ32" s="430"/>
      <c r="CA32" s="430"/>
      <c r="CB32" s="430"/>
      <c r="CC32" s="430"/>
      <c r="CD32" s="430"/>
      <c r="CE32" s="430"/>
      <c r="CF32" s="430"/>
      <c r="CG32" s="442"/>
      <c r="CH32" s="454"/>
      <c r="CI32" s="466"/>
      <c r="CJ32" s="466"/>
      <c r="CK32" s="466"/>
      <c r="CL32" s="692"/>
      <c r="CM32" s="454"/>
      <c r="CN32" s="466"/>
      <c r="CO32" s="466"/>
      <c r="CP32" s="466"/>
      <c r="CQ32" s="692"/>
      <c r="CR32" s="454"/>
      <c r="CS32" s="466"/>
      <c r="CT32" s="466"/>
      <c r="CU32" s="466"/>
      <c r="CV32" s="692"/>
      <c r="CW32" s="454"/>
      <c r="CX32" s="466"/>
      <c r="CY32" s="466"/>
      <c r="CZ32" s="466"/>
      <c r="DA32" s="692"/>
      <c r="DB32" s="454"/>
      <c r="DC32" s="466"/>
      <c r="DD32" s="466"/>
      <c r="DE32" s="466"/>
      <c r="DF32" s="692"/>
      <c r="DG32" s="454"/>
      <c r="DH32" s="466"/>
      <c r="DI32" s="466"/>
      <c r="DJ32" s="466"/>
      <c r="DK32" s="692"/>
      <c r="DL32" s="454"/>
      <c r="DM32" s="466"/>
      <c r="DN32" s="466"/>
      <c r="DO32" s="466"/>
      <c r="DP32" s="692"/>
      <c r="DQ32" s="454"/>
      <c r="DR32" s="466"/>
      <c r="DS32" s="466"/>
      <c r="DT32" s="466"/>
      <c r="DU32" s="692"/>
      <c r="DV32" s="410"/>
      <c r="DW32" s="430"/>
      <c r="DX32" s="430"/>
      <c r="DY32" s="430"/>
      <c r="DZ32" s="728"/>
      <c r="EA32" s="375"/>
    </row>
    <row r="33" spans="1:131" ht="26.25" customHeight="1">
      <c r="A33" s="386">
        <v>6</v>
      </c>
      <c r="B33" s="410" t="s">
        <v>468</v>
      </c>
      <c r="C33" s="430"/>
      <c r="D33" s="430"/>
      <c r="E33" s="430"/>
      <c r="F33" s="430"/>
      <c r="G33" s="430"/>
      <c r="H33" s="430"/>
      <c r="I33" s="430"/>
      <c r="J33" s="430"/>
      <c r="K33" s="430"/>
      <c r="L33" s="430"/>
      <c r="M33" s="430"/>
      <c r="N33" s="430"/>
      <c r="O33" s="430"/>
      <c r="P33" s="442"/>
      <c r="Q33" s="448">
        <v>177</v>
      </c>
      <c r="R33" s="460"/>
      <c r="S33" s="460"/>
      <c r="T33" s="460"/>
      <c r="U33" s="460"/>
      <c r="V33" s="460">
        <v>177</v>
      </c>
      <c r="W33" s="460"/>
      <c r="X33" s="460"/>
      <c r="Y33" s="460"/>
      <c r="Z33" s="460"/>
      <c r="AA33" s="460">
        <v>0</v>
      </c>
      <c r="AB33" s="460"/>
      <c r="AC33" s="460"/>
      <c r="AD33" s="460"/>
      <c r="AE33" s="471"/>
      <c r="AF33" s="517" t="s">
        <v>206</v>
      </c>
      <c r="AG33" s="466"/>
      <c r="AH33" s="466"/>
      <c r="AI33" s="466"/>
      <c r="AJ33" s="535"/>
      <c r="AK33" s="470">
        <v>127</v>
      </c>
      <c r="AL33" s="460"/>
      <c r="AM33" s="460"/>
      <c r="AN33" s="460"/>
      <c r="AO33" s="460"/>
      <c r="AP33" s="460">
        <v>1196</v>
      </c>
      <c r="AQ33" s="460"/>
      <c r="AR33" s="460"/>
      <c r="AS33" s="460"/>
      <c r="AT33" s="460"/>
      <c r="AU33" s="460">
        <v>1191</v>
      </c>
      <c r="AV33" s="460"/>
      <c r="AW33" s="460"/>
      <c r="AX33" s="460"/>
      <c r="AY33" s="460"/>
      <c r="AZ33" s="607">
        <v>0</v>
      </c>
      <c r="BA33" s="607"/>
      <c r="BB33" s="607"/>
      <c r="BC33" s="607"/>
      <c r="BD33" s="607"/>
      <c r="BE33" s="575" t="s">
        <v>25</v>
      </c>
      <c r="BF33" s="575"/>
      <c r="BG33" s="575"/>
      <c r="BH33" s="575"/>
      <c r="BI33" s="598"/>
      <c r="BJ33" s="388"/>
      <c r="BK33" s="388"/>
      <c r="BL33" s="388"/>
      <c r="BM33" s="388"/>
      <c r="BN33" s="388"/>
      <c r="BO33" s="387"/>
      <c r="BP33" s="387"/>
      <c r="BQ33" s="383">
        <v>27</v>
      </c>
      <c r="BR33" s="648"/>
      <c r="BS33" s="410"/>
      <c r="BT33" s="430"/>
      <c r="BU33" s="430"/>
      <c r="BV33" s="430"/>
      <c r="BW33" s="430"/>
      <c r="BX33" s="430"/>
      <c r="BY33" s="430"/>
      <c r="BZ33" s="430"/>
      <c r="CA33" s="430"/>
      <c r="CB33" s="430"/>
      <c r="CC33" s="430"/>
      <c r="CD33" s="430"/>
      <c r="CE33" s="430"/>
      <c r="CF33" s="430"/>
      <c r="CG33" s="442"/>
      <c r="CH33" s="454"/>
      <c r="CI33" s="466"/>
      <c r="CJ33" s="466"/>
      <c r="CK33" s="466"/>
      <c r="CL33" s="692"/>
      <c r="CM33" s="454"/>
      <c r="CN33" s="466"/>
      <c r="CO33" s="466"/>
      <c r="CP33" s="466"/>
      <c r="CQ33" s="692"/>
      <c r="CR33" s="454"/>
      <c r="CS33" s="466"/>
      <c r="CT33" s="466"/>
      <c r="CU33" s="466"/>
      <c r="CV33" s="692"/>
      <c r="CW33" s="454"/>
      <c r="CX33" s="466"/>
      <c r="CY33" s="466"/>
      <c r="CZ33" s="466"/>
      <c r="DA33" s="692"/>
      <c r="DB33" s="454"/>
      <c r="DC33" s="466"/>
      <c r="DD33" s="466"/>
      <c r="DE33" s="466"/>
      <c r="DF33" s="692"/>
      <c r="DG33" s="454"/>
      <c r="DH33" s="466"/>
      <c r="DI33" s="466"/>
      <c r="DJ33" s="466"/>
      <c r="DK33" s="692"/>
      <c r="DL33" s="454"/>
      <c r="DM33" s="466"/>
      <c r="DN33" s="466"/>
      <c r="DO33" s="466"/>
      <c r="DP33" s="692"/>
      <c r="DQ33" s="454"/>
      <c r="DR33" s="466"/>
      <c r="DS33" s="466"/>
      <c r="DT33" s="466"/>
      <c r="DU33" s="692"/>
      <c r="DV33" s="410"/>
      <c r="DW33" s="430"/>
      <c r="DX33" s="430"/>
      <c r="DY33" s="430"/>
      <c r="DZ33" s="728"/>
      <c r="EA33" s="375"/>
    </row>
    <row r="34" spans="1:131" ht="26.25" customHeight="1">
      <c r="A34" s="386">
        <v>7</v>
      </c>
      <c r="B34" s="410"/>
      <c r="C34" s="430"/>
      <c r="D34" s="430"/>
      <c r="E34" s="430"/>
      <c r="F34" s="430"/>
      <c r="G34" s="430"/>
      <c r="H34" s="430"/>
      <c r="I34" s="430"/>
      <c r="J34" s="430"/>
      <c r="K34" s="430"/>
      <c r="L34" s="430"/>
      <c r="M34" s="430"/>
      <c r="N34" s="430"/>
      <c r="O34" s="430"/>
      <c r="P34" s="442"/>
      <c r="Q34" s="448"/>
      <c r="R34" s="460"/>
      <c r="S34" s="460"/>
      <c r="T34" s="460"/>
      <c r="U34" s="460"/>
      <c r="V34" s="460"/>
      <c r="W34" s="460"/>
      <c r="X34" s="460"/>
      <c r="Y34" s="460"/>
      <c r="Z34" s="460"/>
      <c r="AA34" s="460"/>
      <c r="AB34" s="460"/>
      <c r="AC34" s="460"/>
      <c r="AD34" s="460"/>
      <c r="AE34" s="471"/>
      <c r="AF34" s="517"/>
      <c r="AG34" s="466"/>
      <c r="AH34" s="466"/>
      <c r="AI34" s="466"/>
      <c r="AJ34" s="535"/>
      <c r="AK34" s="470"/>
      <c r="AL34" s="460"/>
      <c r="AM34" s="460"/>
      <c r="AN34" s="460"/>
      <c r="AO34" s="460"/>
      <c r="AP34" s="460"/>
      <c r="AQ34" s="460"/>
      <c r="AR34" s="460"/>
      <c r="AS34" s="460"/>
      <c r="AT34" s="460"/>
      <c r="AU34" s="460"/>
      <c r="AV34" s="460"/>
      <c r="AW34" s="460"/>
      <c r="AX34" s="460"/>
      <c r="AY34" s="460"/>
      <c r="AZ34" s="607"/>
      <c r="BA34" s="607"/>
      <c r="BB34" s="607"/>
      <c r="BC34" s="607"/>
      <c r="BD34" s="607"/>
      <c r="BE34" s="575"/>
      <c r="BF34" s="575"/>
      <c r="BG34" s="575"/>
      <c r="BH34" s="575"/>
      <c r="BI34" s="598"/>
      <c r="BJ34" s="388"/>
      <c r="BK34" s="388"/>
      <c r="BL34" s="388"/>
      <c r="BM34" s="388"/>
      <c r="BN34" s="388"/>
      <c r="BO34" s="387"/>
      <c r="BP34" s="387"/>
      <c r="BQ34" s="383">
        <v>28</v>
      </c>
      <c r="BR34" s="648"/>
      <c r="BS34" s="410"/>
      <c r="BT34" s="430"/>
      <c r="BU34" s="430"/>
      <c r="BV34" s="430"/>
      <c r="BW34" s="430"/>
      <c r="BX34" s="430"/>
      <c r="BY34" s="430"/>
      <c r="BZ34" s="430"/>
      <c r="CA34" s="430"/>
      <c r="CB34" s="430"/>
      <c r="CC34" s="430"/>
      <c r="CD34" s="430"/>
      <c r="CE34" s="430"/>
      <c r="CF34" s="430"/>
      <c r="CG34" s="442"/>
      <c r="CH34" s="454"/>
      <c r="CI34" s="466"/>
      <c r="CJ34" s="466"/>
      <c r="CK34" s="466"/>
      <c r="CL34" s="692"/>
      <c r="CM34" s="454"/>
      <c r="CN34" s="466"/>
      <c r="CO34" s="466"/>
      <c r="CP34" s="466"/>
      <c r="CQ34" s="692"/>
      <c r="CR34" s="454"/>
      <c r="CS34" s="466"/>
      <c r="CT34" s="466"/>
      <c r="CU34" s="466"/>
      <c r="CV34" s="692"/>
      <c r="CW34" s="454"/>
      <c r="CX34" s="466"/>
      <c r="CY34" s="466"/>
      <c r="CZ34" s="466"/>
      <c r="DA34" s="692"/>
      <c r="DB34" s="454"/>
      <c r="DC34" s="466"/>
      <c r="DD34" s="466"/>
      <c r="DE34" s="466"/>
      <c r="DF34" s="692"/>
      <c r="DG34" s="454"/>
      <c r="DH34" s="466"/>
      <c r="DI34" s="466"/>
      <c r="DJ34" s="466"/>
      <c r="DK34" s="692"/>
      <c r="DL34" s="454"/>
      <c r="DM34" s="466"/>
      <c r="DN34" s="466"/>
      <c r="DO34" s="466"/>
      <c r="DP34" s="692"/>
      <c r="DQ34" s="454"/>
      <c r="DR34" s="466"/>
      <c r="DS34" s="466"/>
      <c r="DT34" s="466"/>
      <c r="DU34" s="692"/>
      <c r="DV34" s="410"/>
      <c r="DW34" s="430"/>
      <c r="DX34" s="430"/>
      <c r="DY34" s="430"/>
      <c r="DZ34" s="728"/>
      <c r="EA34" s="375"/>
    </row>
    <row r="35" spans="1:131" ht="26.25" customHeight="1">
      <c r="A35" s="386">
        <v>8</v>
      </c>
      <c r="B35" s="410"/>
      <c r="C35" s="430"/>
      <c r="D35" s="430"/>
      <c r="E35" s="430"/>
      <c r="F35" s="430"/>
      <c r="G35" s="430"/>
      <c r="H35" s="430"/>
      <c r="I35" s="430"/>
      <c r="J35" s="430"/>
      <c r="K35" s="430"/>
      <c r="L35" s="430"/>
      <c r="M35" s="430"/>
      <c r="N35" s="430"/>
      <c r="O35" s="430"/>
      <c r="P35" s="442"/>
      <c r="Q35" s="448"/>
      <c r="R35" s="460"/>
      <c r="S35" s="460"/>
      <c r="T35" s="460"/>
      <c r="U35" s="460"/>
      <c r="V35" s="460"/>
      <c r="W35" s="460"/>
      <c r="X35" s="460"/>
      <c r="Y35" s="460"/>
      <c r="Z35" s="460"/>
      <c r="AA35" s="460"/>
      <c r="AB35" s="460"/>
      <c r="AC35" s="460"/>
      <c r="AD35" s="460"/>
      <c r="AE35" s="471"/>
      <c r="AF35" s="517"/>
      <c r="AG35" s="466"/>
      <c r="AH35" s="466"/>
      <c r="AI35" s="466"/>
      <c r="AJ35" s="535"/>
      <c r="AK35" s="470"/>
      <c r="AL35" s="460"/>
      <c r="AM35" s="460"/>
      <c r="AN35" s="460"/>
      <c r="AO35" s="460"/>
      <c r="AP35" s="460"/>
      <c r="AQ35" s="460"/>
      <c r="AR35" s="460"/>
      <c r="AS35" s="460"/>
      <c r="AT35" s="460"/>
      <c r="AU35" s="460"/>
      <c r="AV35" s="460"/>
      <c r="AW35" s="460"/>
      <c r="AX35" s="460"/>
      <c r="AY35" s="460"/>
      <c r="AZ35" s="607"/>
      <c r="BA35" s="607"/>
      <c r="BB35" s="607"/>
      <c r="BC35" s="607"/>
      <c r="BD35" s="607"/>
      <c r="BE35" s="575"/>
      <c r="BF35" s="575"/>
      <c r="BG35" s="575"/>
      <c r="BH35" s="575"/>
      <c r="BI35" s="598"/>
      <c r="BJ35" s="388"/>
      <c r="BK35" s="388"/>
      <c r="BL35" s="388"/>
      <c r="BM35" s="388"/>
      <c r="BN35" s="388"/>
      <c r="BO35" s="387"/>
      <c r="BP35" s="387"/>
      <c r="BQ35" s="383">
        <v>29</v>
      </c>
      <c r="BR35" s="648"/>
      <c r="BS35" s="410"/>
      <c r="BT35" s="430"/>
      <c r="BU35" s="430"/>
      <c r="BV35" s="430"/>
      <c r="BW35" s="430"/>
      <c r="BX35" s="430"/>
      <c r="BY35" s="430"/>
      <c r="BZ35" s="430"/>
      <c r="CA35" s="430"/>
      <c r="CB35" s="430"/>
      <c r="CC35" s="430"/>
      <c r="CD35" s="430"/>
      <c r="CE35" s="430"/>
      <c r="CF35" s="430"/>
      <c r="CG35" s="442"/>
      <c r="CH35" s="454"/>
      <c r="CI35" s="466"/>
      <c r="CJ35" s="466"/>
      <c r="CK35" s="466"/>
      <c r="CL35" s="692"/>
      <c r="CM35" s="454"/>
      <c r="CN35" s="466"/>
      <c r="CO35" s="466"/>
      <c r="CP35" s="466"/>
      <c r="CQ35" s="692"/>
      <c r="CR35" s="454"/>
      <c r="CS35" s="466"/>
      <c r="CT35" s="466"/>
      <c r="CU35" s="466"/>
      <c r="CV35" s="692"/>
      <c r="CW35" s="454"/>
      <c r="CX35" s="466"/>
      <c r="CY35" s="466"/>
      <c r="CZ35" s="466"/>
      <c r="DA35" s="692"/>
      <c r="DB35" s="454"/>
      <c r="DC35" s="466"/>
      <c r="DD35" s="466"/>
      <c r="DE35" s="466"/>
      <c r="DF35" s="692"/>
      <c r="DG35" s="454"/>
      <c r="DH35" s="466"/>
      <c r="DI35" s="466"/>
      <c r="DJ35" s="466"/>
      <c r="DK35" s="692"/>
      <c r="DL35" s="454"/>
      <c r="DM35" s="466"/>
      <c r="DN35" s="466"/>
      <c r="DO35" s="466"/>
      <c r="DP35" s="692"/>
      <c r="DQ35" s="454"/>
      <c r="DR35" s="466"/>
      <c r="DS35" s="466"/>
      <c r="DT35" s="466"/>
      <c r="DU35" s="692"/>
      <c r="DV35" s="410"/>
      <c r="DW35" s="430"/>
      <c r="DX35" s="430"/>
      <c r="DY35" s="430"/>
      <c r="DZ35" s="728"/>
      <c r="EA35" s="375"/>
    </row>
    <row r="36" spans="1:131" ht="26.25" customHeight="1">
      <c r="A36" s="386">
        <v>9</v>
      </c>
      <c r="B36" s="410"/>
      <c r="C36" s="430"/>
      <c r="D36" s="430"/>
      <c r="E36" s="430"/>
      <c r="F36" s="430"/>
      <c r="G36" s="430"/>
      <c r="H36" s="430"/>
      <c r="I36" s="430"/>
      <c r="J36" s="430"/>
      <c r="K36" s="430"/>
      <c r="L36" s="430"/>
      <c r="M36" s="430"/>
      <c r="N36" s="430"/>
      <c r="O36" s="430"/>
      <c r="P36" s="442"/>
      <c r="Q36" s="448"/>
      <c r="R36" s="460"/>
      <c r="S36" s="460"/>
      <c r="T36" s="460"/>
      <c r="U36" s="460"/>
      <c r="V36" s="460"/>
      <c r="W36" s="460"/>
      <c r="X36" s="460"/>
      <c r="Y36" s="460"/>
      <c r="Z36" s="460"/>
      <c r="AA36" s="460"/>
      <c r="AB36" s="460"/>
      <c r="AC36" s="460"/>
      <c r="AD36" s="460"/>
      <c r="AE36" s="471"/>
      <c r="AF36" s="517"/>
      <c r="AG36" s="466"/>
      <c r="AH36" s="466"/>
      <c r="AI36" s="466"/>
      <c r="AJ36" s="535"/>
      <c r="AK36" s="470"/>
      <c r="AL36" s="460"/>
      <c r="AM36" s="460"/>
      <c r="AN36" s="460"/>
      <c r="AO36" s="460"/>
      <c r="AP36" s="460"/>
      <c r="AQ36" s="460"/>
      <c r="AR36" s="460"/>
      <c r="AS36" s="460"/>
      <c r="AT36" s="460"/>
      <c r="AU36" s="460"/>
      <c r="AV36" s="460"/>
      <c r="AW36" s="460"/>
      <c r="AX36" s="460"/>
      <c r="AY36" s="460"/>
      <c r="AZ36" s="607"/>
      <c r="BA36" s="607"/>
      <c r="BB36" s="607"/>
      <c r="BC36" s="607"/>
      <c r="BD36" s="607"/>
      <c r="BE36" s="575"/>
      <c r="BF36" s="575"/>
      <c r="BG36" s="575"/>
      <c r="BH36" s="575"/>
      <c r="BI36" s="598"/>
      <c r="BJ36" s="388"/>
      <c r="BK36" s="388"/>
      <c r="BL36" s="388"/>
      <c r="BM36" s="388"/>
      <c r="BN36" s="388"/>
      <c r="BO36" s="387"/>
      <c r="BP36" s="387"/>
      <c r="BQ36" s="383">
        <v>30</v>
      </c>
      <c r="BR36" s="648"/>
      <c r="BS36" s="410"/>
      <c r="BT36" s="430"/>
      <c r="BU36" s="430"/>
      <c r="BV36" s="430"/>
      <c r="BW36" s="430"/>
      <c r="BX36" s="430"/>
      <c r="BY36" s="430"/>
      <c r="BZ36" s="430"/>
      <c r="CA36" s="430"/>
      <c r="CB36" s="430"/>
      <c r="CC36" s="430"/>
      <c r="CD36" s="430"/>
      <c r="CE36" s="430"/>
      <c r="CF36" s="430"/>
      <c r="CG36" s="442"/>
      <c r="CH36" s="454"/>
      <c r="CI36" s="466"/>
      <c r="CJ36" s="466"/>
      <c r="CK36" s="466"/>
      <c r="CL36" s="692"/>
      <c r="CM36" s="454"/>
      <c r="CN36" s="466"/>
      <c r="CO36" s="466"/>
      <c r="CP36" s="466"/>
      <c r="CQ36" s="692"/>
      <c r="CR36" s="454"/>
      <c r="CS36" s="466"/>
      <c r="CT36" s="466"/>
      <c r="CU36" s="466"/>
      <c r="CV36" s="692"/>
      <c r="CW36" s="454"/>
      <c r="CX36" s="466"/>
      <c r="CY36" s="466"/>
      <c r="CZ36" s="466"/>
      <c r="DA36" s="692"/>
      <c r="DB36" s="454"/>
      <c r="DC36" s="466"/>
      <c r="DD36" s="466"/>
      <c r="DE36" s="466"/>
      <c r="DF36" s="692"/>
      <c r="DG36" s="454"/>
      <c r="DH36" s="466"/>
      <c r="DI36" s="466"/>
      <c r="DJ36" s="466"/>
      <c r="DK36" s="692"/>
      <c r="DL36" s="454"/>
      <c r="DM36" s="466"/>
      <c r="DN36" s="466"/>
      <c r="DO36" s="466"/>
      <c r="DP36" s="692"/>
      <c r="DQ36" s="454"/>
      <c r="DR36" s="466"/>
      <c r="DS36" s="466"/>
      <c r="DT36" s="466"/>
      <c r="DU36" s="692"/>
      <c r="DV36" s="410"/>
      <c r="DW36" s="430"/>
      <c r="DX36" s="430"/>
      <c r="DY36" s="430"/>
      <c r="DZ36" s="728"/>
      <c r="EA36" s="375"/>
    </row>
    <row r="37" spans="1:131" ht="26.25" customHeight="1">
      <c r="A37" s="386">
        <v>10</v>
      </c>
      <c r="B37" s="410"/>
      <c r="C37" s="430"/>
      <c r="D37" s="430"/>
      <c r="E37" s="430"/>
      <c r="F37" s="430"/>
      <c r="G37" s="430"/>
      <c r="H37" s="430"/>
      <c r="I37" s="430"/>
      <c r="J37" s="430"/>
      <c r="K37" s="430"/>
      <c r="L37" s="430"/>
      <c r="M37" s="430"/>
      <c r="N37" s="430"/>
      <c r="O37" s="430"/>
      <c r="P37" s="442"/>
      <c r="Q37" s="448"/>
      <c r="R37" s="460"/>
      <c r="S37" s="460"/>
      <c r="T37" s="460"/>
      <c r="U37" s="460"/>
      <c r="V37" s="460"/>
      <c r="W37" s="460"/>
      <c r="X37" s="460"/>
      <c r="Y37" s="460"/>
      <c r="Z37" s="460"/>
      <c r="AA37" s="460"/>
      <c r="AB37" s="460"/>
      <c r="AC37" s="460"/>
      <c r="AD37" s="460"/>
      <c r="AE37" s="471"/>
      <c r="AF37" s="517"/>
      <c r="AG37" s="466"/>
      <c r="AH37" s="466"/>
      <c r="AI37" s="466"/>
      <c r="AJ37" s="535"/>
      <c r="AK37" s="470"/>
      <c r="AL37" s="460"/>
      <c r="AM37" s="460"/>
      <c r="AN37" s="460"/>
      <c r="AO37" s="460"/>
      <c r="AP37" s="460"/>
      <c r="AQ37" s="460"/>
      <c r="AR37" s="460"/>
      <c r="AS37" s="460"/>
      <c r="AT37" s="460"/>
      <c r="AU37" s="460"/>
      <c r="AV37" s="460"/>
      <c r="AW37" s="460"/>
      <c r="AX37" s="460"/>
      <c r="AY37" s="460"/>
      <c r="AZ37" s="607"/>
      <c r="BA37" s="607"/>
      <c r="BB37" s="607"/>
      <c r="BC37" s="607"/>
      <c r="BD37" s="607"/>
      <c r="BE37" s="575"/>
      <c r="BF37" s="575"/>
      <c r="BG37" s="575"/>
      <c r="BH37" s="575"/>
      <c r="BI37" s="598"/>
      <c r="BJ37" s="388"/>
      <c r="BK37" s="388"/>
      <c r="BL37" s="388"/>
      <c r="BM37" s="388"/>
      <c r="BN37" s="388"/>
      <c r="BO37" s="387"/>
      <c r="BP37" s="387"/>
      <c r="BQ37" s="383">
        <v>31</v>
      </c>
      <c r="BR37" s="648"/>
      <c r="BS37" s="410"/>
      <c r="BT37" s="430"/>
      <c r="BU37" s="430"/>
      <c r="BV37" s="430"/>
      <c r="BW37" s="430"/>
      <c r="BX37" s="430"/>
      <c r="BY37" s="430"/>
      <c r="BZ37" s="430"/>
      <c r="CA37" s="430"/>
      <c r="CB37" s="430"/>
      <c r="CC37" s="430"/>
      <c r="CD37" s="430"/>
      <c r="CE37" s="430"/>
      <c r="CF37" s="430"/>
      <c r="CG37" s="442"/>
      <c r="CH37" s="454"/>
      <c r="CI37" s="466"/>
      <c r="CJ37" s="466"/>
      <c r="CK37" s="466"/>
      <c r="CL37" s="692"/>
      <c r="CM37" s="454"/>
      <c r="CN37" s="466"/>
      <c r="CO37" s="466"/>
      <c r="CP37" s="466"/>
      <c r="CQ37" s="692"/>
      <c r="CR37" s="454"/>
      <c r="CS37" s="466"/>
      <c r="CT37" s="466"/>
      <c r="CU37" s="466"/>
      <c r="CV37" s="692"/>
      <c r="CW37" s="454"/>
      <c r="CX37" s="466"/>
      <c r="CY37" s="466"/>
      <c r="CZ37" s="466"/>
      <c r="DA37" s="692"/>
      <c r="DB37" s="454"/>
      <c r="DC37" s="466"/>
      <c r="DD37" s="466"/>
      <c r="DE37" s="466"/>
      <c r="DF37" s="692"/>
      <c r="DG37" s="454"/>
      <c r="DH37" s="466"/>
      <c r="DI37" s="466"/>
      <c r="DJ37" s="466"/>
      <c r="DK37" s="692"/>
      <c r="DL37" s="454"/>
      <c r="DM37" s="466"/>
      <c r="DN37" s="466"/>
      <c r="DO37" s="466"/>
      <c r="DP37" s="692"/>
      <c r="DQ37" s="454"/>
      <c r="DR37" s="466"/>
      <c r="DS37" s="466"/>
      <c r="DT37" s="466"/>
      <c r="DU37" s="692"/>
      <c r="DV37" s="410"/>
      <c r="DW37" s="430"/>
      <c r="DX37" s="430"/>
      <c r="DY37" s="430"/>
      <c r="DZ37" s="728"/>
      <c r="EA37" s="375"/>
    </row>
    <row r="38" spans="1:131" ht="26.25" customHeight="1">
      <c r="A38" s="386">
        <v>11</v>
      </c>
      <c r="B38" s="410"/>
      <c r="C38" s="430"/>
      <c r="D38" s="430"/>
      <c r="E38" s="430"/>
      <c r="F38" s="430"/>
      <c r="G38" s="430"/>
      <c r="H38" s="430"/>
      <c r="I38" s="430"/>
      <c r="J38" s="430"/>
      <c r="K38" s="430"/>
      <c r="L38" s="430"/>
      <c r="M38" s="430"/>
      <c r="N38" s="430"/>
      <c r="O38" s="430"/>
      <c r="P38" s="442"/>
      <c r="Q38" s="448"/>
      <c r="R38" s="460"/>
      <c r="S38" s="460"/>
      <c r="T38" s="460"/>
      <c r="U38" s="460"/>
      <c r="V38" s="460"/>
      <c r="W38" s="460"/>
      <c r="X38" s="460"/>
      <c r="Y38" s="460"/>
      <c r="Z38" s="460"/>
      <c r="AA38" s="460"/>
      <c r="AB38" s="460"/>
      <c r="AC38" s="460"/>
      <c r="AD38" s="460"/>
      <c r="AE38" s="471"/>
      <c r="AF38" s="517"/>
      <c r="AG38" s="466"/>
      <c r="AH38" s="466"/>
      <c r="AI38" s="466"/>
      <c r="AJ38" s="535"/>
      <c r="AK38" s="470"/>
      <c r="AL38" s="460"/>
      <c r="AM38" s="460"/>
      <c r="AN38" s="460"/>
      <c r="AO38" s="460"/>
      <c r="AP38" s="460"/>
      <c r="AQ38" s="460"/>
      <c r="AR38" s="460"/>
      <c r="AS38" s="460"/>
      <c r="AT38" s="460"/>
      <c r="AU38" s="460"/>
      <c r="AV38" s="460"/>
      <c r="AW38" s="460"/>
      <c r="AX38" s="460"/>
      <c r="AY38" s="460"/>
      <c r="AZ38" s="607"/>
      <c r="BA38" s="607"/>
      <c r="BB38" s="607"/>
      <c r="BC38" s="607"/>
      <c r="BD38" s="607"/>
      <c r="BE38" s="575"/>
      <c r="BF38" s="575"/>
      <c r="BG38" s="575"/>
      <c r="BH38" s="575"/>
      <c r="BI38" s="598"/>
      <c r="BJ38" s="388"/>
      <c r="BK38" s="388"/>
      <c r="BL38" s="388"/>
      <c r="BM38" s="388"/>
      <c r="BN38" s="388"/>
      <c r="BO38" s="387"/>
      <c r="BP38" s="387"/>
      <c r="BQ38" s="383">
        <v>32</v>
      </c>
      <c r="BR38" s="648"/>
      <c r="BS38" s="410"/>
      <c r="BT38" s="430"/>
      <c r="BU38" s="430"/>
      <c r="BV38" s="430"/>
      <c r="BW38" s="430"/>
      <c r="BX38" s="430"/>
      <c r="BY38" s="430"/>
      <c r="BZ38" s="430"/>
      <c r="CA38" s="430"/>
      <c r="CB38" s="430"/>
      <c r="CC38" s="430"/>
      <c r="CD38" s="430"/>
      <c r="CE38" s="430"/>
      <c r="CF38" s="430"/>
      <c r="CG38" s="442"/>
      <c r="CH38" s="454"/>
      <c r="CI38" s="466"/>
      <c r="CJ38" s="466"/>
      <c r="CK38" s="466"/>
      <c r="CL38" s="692"/>
      <c r="CM38" s="454"/>
      <c r="CN38" s="466"/>
      <c r="CO38" s="466"/>
      <c r="CP38" s="466"/>
      <c r="CQ38" s="692"/>
      <c r="CR38" s="454"/>
      <c r="CS38" s="466"/>
      <c r="CT38" s="466"/>
      <c r="CU38" s="466"/>
      <c r="CV38" s="692"/>
      <c r="CW38" s="454"/>
      <c r="CX38" s="466"/>
      <c r="CY38" s="466"/>
      <c r="CZ38" s="466"/>
      <c r="DA38" s="692"/>
      <c r="DB38" s="454"/>
      <c r="DC38" s="466"/>
      <c r="DD38" s="466"/>
      <c r="DE38" s="466"/>
      <c r="DF38" s="692"/>
      <c r="DG38" s="454"/>
      <c r="DH38" s="466"/>
      <c r="DI38" s="466"/>
      <c r="DJ38" s="466"/>
      <c r="DK38" s="692"/>
      <c r="DL38" s="454"/>
      <c r="DM38" s="466"/>
      <c r="DN38" s="466"/>
      <c r="DO38" s="466"/>
      <c r="DP38" s="692"/>
      <c r="DQ38" s="454"/>
      <c r="DR38" s="466"/>
      <c r="DS38" s="466"/>
      <c r="DT38" s="466"/>
      <c r="DU38" s="692"/>
      <c r="DV38" s="410"/>
      <c r="DW38" s="430"/>
      <c r="DX38" s="430"/>
      <c r="DY38" s="430"/>
      <c r="DZ38" s="728"/>
      <c r="EA38" s="375"/>
    </row>
    <row r="39" spans="1:131" ht="26.25" customHeight="1">
      <c r="A39" s="386">
        <v>12</v>
      </c>
      <c r="B39" s="410"/>
      <c r="C39" s="430"/>
      <c r="D39" s="430"/>
      <c r="E39" s="430"/>
      <c r="F39" s="430"/>
      <c r="G39" s="430"/>
      <c r="H39" s="430"/>
      <c r="I39" s="430"/>
      <c r="J39" s="430"/>
      <c r="K39" s="430"/>
      <c r="L39" s="430"/>
      <c r="M39" s="430"/>
      <c r="N39" s="430"/>
      <c r="O39" s="430"/>
      <c r="P39" s="442"/>
      <c r="Q39" s="448"/>
      <c r="R39" s="460"/>
      <c r="S39" s="460"/>
      <c r="T39" s="460"/>
      <c r="U39" s="460"/>
      <c r="V39" s="460"/>
      <c r="W39" s="460"/>
      <c r="X39" s="460"/>
      <c r="Y39" s="460"/>
      <c r="Z39" s="460"/>
      <c r="AA39" s="460"/>
      <c r="AB39" s="460"/>
      <c r="AC39" s="460"/>
      <c r="AD39" s="460"/>
      <c r="AE39" s="471"/>
      <c r="AF39" s="517"/>
      <c r="AG39" s="466"/>
      <c r="AH39" s="466"/>
      <c r="AI39" s="466"/>
      <c r="AJ39" s="535"/>
      <c r="AK39" s="470"/>
      <c r="AL39" s="460"/>
      <c r="AM39" s="460"/>
      <c r="AN39" s="460"/>
      <c r="AO39" s="460"/>
      <c r="AP39" s="460"/>
      <c r="AQ39" s="460"/>
      <c r="AR39" s="460"/>
      <c r="AS39" s="460"/>
      <c r="AT39" s="460"/>
      <c r="AU39" s="460"/>
      <c r="AV39" s="460"/>
      <c r="AW39" s="460"/>
      <c r="AX39" s="460"/>
      <c r="AY39" s="460"/>
      <c r="AZ39" s="607"/>
      <c r="BA39" s="607"/>
      <c r="BB39" s="607"/>
      <c r="BC39" s="607"/>
      <c r="BD39" s="607"/>
      <c r="BE39" s="575"/>
      <c r="BF39" s="575"/>
      <c r="BG39" s="575"/>
      <c r="BH39" s="575"/>
      <c r="BI39" s="598"/>
      <c r="BJ39" s="388"/>
      <c r="BK39" s="388"/>
      <c r="BL39" s="388"/>
      <c r="BM39" s="388"/>
      <c r="BN39" s="388"/>
      <c r="BO39" s="387"/>
      <c r="BP39" s="387"/>
      <c r="BQ39" s="383">
        <v>33</v>
      </c>
      <c r="BR39" s="648"/>
      <c r="BS39" s="410"/>
      <c r="BT39" s="430"/>
      <c r="BU39" s="430"/>
      <c r="BV39" s="430"/>
      <c r="BW39" s="430"/>
      <c r="BX39" s="430"/>
      <c r="BY39" s="430"/>
      <c r="BZ39" s="430"/>
      <c r="CA39" s="430"/>
      <c r="CB39" s="430"/>
      <c r="CC39" s="430"/>
      <c r="CD39" s="430"/>
      <c r="CE39" s="430"/>
      <c r="CF39" s="430"/>
      <c r="CG39" s="442"/>
      <c r="CH39" s="454"/>
      <c r="CI39" s="466"/>
      <c r="CJ39" s="466"/>
      <c r="CK39" s="466"/>
      <c r="CL39" s="692"/>
      <c r="CM39" s="454"/>
      <c r="CN39" s="466"/>
      <c r="CO39" s="466"/>
      <c r="CP39" s="466"/>
      <c r="CQ39" s="692"/>
      <c r="CR39" s="454"/>
      <c r="CS39" s="466"/>
      <c r="CT39" s="466"/>
      <c r="CU39" s="466"/>
      <c r="CV39" s="692"/>
      <c r="CW39" s="454"/>
      <c r="CX39" s="466"/>
      <c r="CY39" s="466"/>
      <c r="CZ39" s="466"/>
      <c r="DA39" s="692"/>
      <c r="DB39" s="454"/>
      <c r="DC39" s="466"/>
      <c r="DD39" s="466"/>
      <c r="DE39" s="466"/>
      <c r="DF39" s="692"/>
      <c r="DG39" s="454"/>
      <c r="DH39" s="466"/>
      <c r="DI39" s="466"/>
      <c r="DJ39" s="466"/>
      <c r="DK39" s="692"/>
      <c r="DL39" s="454"/>
      <c r="DM39" s="466"/>
      <c r="DN39" s="466"/>
      <c r="DO39" s="466"/>
      <c r="DP39" s="692"/>
      <c r="DQ39" s="454"/>
      <c r="DR39" s="466"/>
      <c r="DS39" s="466"/>
      <c r="DT39" s="466"/>
      <c r="DU39" s="692"/>
      <c r="DV39" s="410"/>
      <c r="DW39" s="430"/>
      <c r="DX39" s="430"/>
      <c r="DY39" s="430"/>
      <c r="DZ39" s="728"/>
      <c r="EA39" s="375"/>
    </row>
    <row r="40" spans="1:131" ht="26.25" customHeight="1">
      <c r="A40" s="383">
        <v>13</v>
      </c>
      <c r="B40" s="410"/>
      <c r="C40" s="430"/>
      <c r="D40" s="430"/>
      <c r="E40" s="430"/>
      <c r="F40" s="430"/>
      <c r="G40" s="430"/>
      <c r="H40" s="430"/>
      <c r="I40" s="430"/>
      <c r="J40" s="430"/>
      <c r="K40" s="430"/>
      <c r="L40" s="430"/>
      <c r="M40" s="430"/>
      <c r="N40" s="430"/>
      <c r="O40" s="430"/>
      <c r="P40" s="442"/>
      <c r="Q40" s="448"/>
      <c r="R40" s="460"/>
      <c r="S40" s="460"/>
      <c r="T40" s="460"/>
      <c r="U40" s="460"/>
      <c r="V40" s="460"/>
      <c r="W40" s="460"/>
      <c r="X40" s="460"/>
      <c r="Y40" s="460"/>
      <c r="Z40" s="460"/>
      <c r="AA40" s="460"/>
      <c r="AB40" s="460"/>
      <c r="AC40" s="460"/>
      <c r="AD40" s="460"/>
      <c r="AE40" s="471"/>
      <c r="AF40" s="517"/>
      <c r="AG40" s="466"/>
      <c r="AH40" s="466"/>
      <c r="AI40" s="466"/>
      <c r="AJ40" s="535"/>
      <c r="AK40" s="470"/>
      <c r="AL40" s="460"/>
      <c r="AM40" s="460"/>
      <c r="AN40" s="460"/>
      <c r="AO40" s="460"/>
      <c r="AP40" s="460"/>
      <c r="AQ40" s="460"/>
      <c r="AR40" s="460"/>
      <c r="AS40" s="460"/>
      <c r="AT40" s="460"/>
      <c r="AU40" s="460"/>
      <c r="AV40" s="460"/>
      <c r="AW40" s="460"/>
      <c r="AX40" s="460"/>
      <c r="AY40" s="460"/>
      <c r="AZ40" s="607"/>
      <c r="BA40" s="607"/>
      <c r="BB40" s="607"/>
      <c r="BC40" s="607"/>
      <c r="BD40" s="607"/>
      <c r="BE40" s="575"/>
      <c r="BF40" s="575"/>
      <c r="BG40" s="575"/>
      <c r="BH40" s="575"/>
      <c r="BI40" s="598"/>
      <c r="BJ40" s="388"/>
      <c r="BK40" s="388"/>
      <c r="BL40" s="388"/>
      <c r="BM40" s="388"/>
      <c r="BN40" s="388"/>
      <c r="BO40" s="387"/>
      <c r="BP40" s="387"/>
      <c r="BQ40" s="383">
        <v>34</v>
      </c>
      <c r="BR40" s="648"/>
      <c r="BS40" s="410"/>
      <c r="BT40" s="430"/>
      <c r="BU40" s="430"/>
      <c r="BV40" s="430"/>
      <c r="BW40" s="430"/>
      <c r="BX40" s="430"/>
      <c r="BY40" s="430"/>
      <c r="BZ40" s="430"/>
      <c r="CA40" s="430"/>
      <c r="CB40" s="430"/>
      <c r="CC40" s="430"/>
      <c r="CD40" s="430"/>
      <c r="CE40" s="430"/>
      <c r="CF40" s="430"/>
      <c r="CG40" s="442"/>
      <c r="CH40" s="454"/>
      <c r="CI40" s="466"/>
      <c r="CJ40" s="466"/>
      <c r="CK40" s="466"/>
      <c r="CL40" s="692"/>
      <c r="CM40" s="454"/>
      <c r="CN40" s="466"/>
      <c r="CO40" s="466"/>
      <c r="CP40" s="466"/>
      <c r="CQ40" s="692"/>
      <c r="CR40" s="454"/>
      <c r="CS40" s="466"/>
      <c r="CT40" s="466"/>
      <c r="CU40" s="466"/>
      <c r="CV40" s="692"/>
      <c r="CW40" s="454"/>
      <c r="CX40" s="466"/>
      <c r="CY40" s="466"/>
      <c r="CZ40" s="466"/>
      <c r="DA40" s="692"/>
      <c r="DB40" s="454"/>
      <c r="DC40" s="466"/>
      <c r="DD40" s="466"/>
      <c r="DE40" s="466"/>
      <c r="DF40" s="692"/>
      <c r="DG40" s="454"/>
      <c r="DH40" s="466"/>
      <c r="DI40" s="466"/>
      <c r="DJ40" s="466"/>
      <c r="DK40" s="692"/>
      <c r="DL40" s="454"/>
      <c r="DM40" s="466"/>
      <c r="DN40" s="466"/>
      <c r="DO40" s="466"/>
      <c r="DP40" s="692"/>
      <c r="DQ40" s="454"/>
      <c r="DR40" s="466"/>
      <c r="DS40" s="466"/>
      <c r="DT40" s="466"/>
      <c r="DU40" s="692"/>
      <c r="DV40" s="410"/>
      <c r="DW40" s="430"/>
      <c r="DX40" s="430"/>
      <c r="DY40" s="430"/>
      <c r="DZ40" s="728"/>
      <c r="EA40" s="375"/>
    </row>
    <row r="41" spans="1:131" ht="26.25" customHeight="1">
      <c r="A41" s="383">
        <v>14</v>
      </c>
      <c r="B41" s="410"/>
      <c r="C41" s="430"/>
      <c r="D41" s="430"/>
      <c r="E41" s="430"/>
      <c r="F41" s="430"/>
      <c r="G41" s="430"/>
      <c r="H41" s="430"/>
      <c r="I41" s="430"/>
      <c r="J41" s="430"/>
      <c r="K41" s="430"/>
      <c r="L41" s="430"/>
      <c r="M41" s="430"/>
      <c r="N41" s="430"/>
      <c r="O41" s="430"/>
      <c r="P41" s="442"/>
      <c r="Q41" s="448"/>
      <c r="R41" s="460"/>
      <c r="S41" s="460"/>
      <c r="T41" s="460"/>
      <c r="U41" s="460"/>
      <c r="V41" s="460"/>
      <c r="W41" s="460"/>
      <c r="X41" s="460"/>
      <c r="Y41" s="460"/>
      <c r="Z41" s="460"/>
      <c r="AA41" s="460"/>
      <c r="AB41" s="460"/>
      <c r="AC41" s="460"/>
      <c r="AD41" s="460"/>
      <c r="AE41" s="471"/>
      <c r="AF41" s="517"/>
      <c r="AG41" s="466"/>
      <c r="AH41" s="466"/>
      <c r="AI41" s="466"/>
      <c r="AJ41" s="535"/>
      <c r="AK41" s="470"/>
      <c r="AL41" s="460"/>
      <c r="AM41" s="460"/>
      <c r="AN41" s="460"/>
      <c r="AO41" s="460"/>
      <c r="AP41" s="460"/>
      <c r="AQ41" s="460"/>
      <c r="AR41" s="460"/>
      <c r="AS41" s="460"/>
      <c r="AT41" s="460"/>
      <c r="AU41" s="460"/>
      <c r="AV41" s="460"/>
      <c r="AW41" s="460"/>
      <c r="AX41" s="460"/>
      <c r="AY41" s="460"/>
      <c r="AZ41" s="607"/>
      <c r="BA41" s="607"/>
      <c r="BB41" s="607"/>
      <c r="BC41" s="607"/>
      <c r="BD41" s="607"/>
      <c r="BE41" s="575"/>
      <c r="BF41" s="575"/>
      <c r="BG41" s="575"/>
      <c r="BH41" s="575"/>
      <c r="BI41" s="598"/>
      <c r="BJ41" s="388"/>
      <c r="BK41" s="388"/>
      <c r="BL41" s="388"/>
      <c r="BM41" s="388"/>
      <c r="BN41" s="388"/>
      <c r="BO41" s="387"/>
      <c r="BP41" s="387"/>
      <c r="BQ41" s="383">
        <v>35</v>
      </c>
      <c r="BR41" s="648"/>
      <c r="BS41" s="410"/>
      <c r="BT41" s="430"/>
      <c r="BU41" s="430"/>
      <c r="BV41" s="430"/>
      <c r="BW41" s="430"/>
      <c r="BX41" s="430"/>
      <c r="BY41" s="430"/>
      <c r="BZ41" s="430"/>
      <c r="CA41" s="430"/>
      <c r="CB41" s="430"/>
      <c r="CC41" s="430"/>
      <c r="CD41" s="430"/>
      <c r="CE41" s="430"/>
      <c r="CF41" s="430"/>
      <c r="CG41" s="442"/>
      <c r="CH41" s="454"/>
      <c r="CI41" s="466"/>
      <c r="CJ41" s="466"/>
      <c r="CK41" s="466"/>
      <c r="CL41" s="692"/>
      <c r="CM41" s="454"/>
      <c r="CN41" s="466"/>
      <c r="CO41" s="466"/>
      <c r="CP41" s="466"/>
      <c r="CQ41" s="692"/>
      <c r="CR41" s="454"/>
      <c r="CS41" s="466"/>
      <c r="CT41" s="466"/>
      <c r="CU41" s="466"/>
      <c r="CV41" s="692"/>
      <c r="CW41" s="454"/>
      <c r="CX41" s="466"/>
      <c r="CY41" s="466"/>
      <c r="CZ41" s="466"/>
      <c r="DA41" s="692"/>
      <c r="DB41" s="454"/>
      <c r="DC41" s="466"/>
      <c r="DD41" s="466"/>
      <c r="DE41" s="466"/>
      <c r="DF41" s="692"/>
      <c r="DG41" s="454"/>
      <c r="DH41" s="466"/>
      <c r="DI41" s="466"/>
      <c r="DJ41" s="466"/>
      <c r="DK41" s="692"/>
      <c r="DL41" s="454"/>
      <c r="DM41" s="466"/>
      <c r="DN41" s="466"/>
      <c r="DO41" s="466"/>
      <c r="DP41" s="692"/>
      <c r="DQ41" s="454"/>
      <c r="DR41" s="466"/>
      <c r="DS41" s="466"/>
      <c r="DT41" s="466"/>
      <c r="DU41" s="692"/>
      <c r="DV41" s="410"/>
      <c r="DW41" s="430"/>
      <c r="DX41" s="430"/>
      <c r="DY41" s="430"/>
      <c r="DZ41" s="728"/>
      <c r="EA41" s="375"/>
    </row>
    <row r="42" spans="1:131" ht="26.25" customHeight="1">
      <c r="A42" s="383">
        <v>15</v>
      </c>
      <c r="B42" s="410"/>
      <c r="C42" s="430"/>
      <c r="D42" s="430"/>
      <c r="E42" s="430"/>
      <c r="F42" s="430"/>
      <c r="G42" s="430"/>
      <c r="H42" s="430"/>
      <c r="I42" s="430"/>
      <c r="J42" s="430"/>
      <c r="K42" s="430"/>
      <c r="L42" s="430"/>
      <c r="M42" s="430"/>
      <c r="N42" s="430"/>
      <c r="O42" s="430"/>
      <c r="P42" s="442"/>
      <c r="Q42" s="448"/>
      <c r="R42" s="460"/>
      <c r="S42" s="460"/>
      <c r="T42" s="460"/>
      <c r="U42" s="460"/>
      <c r="V42" s="460"/>
      <c r="W42" s="460"/>
      <c r="X42" s="460"/>
      <c r="Y42" s="460"/>
      <c r="Z42" s="460"/>
      <c r="AA42" s="460"/>
      <c r="AB42" s="460"/>
      <c r="AC42" s="460"/>
      <c r="AD42" s="460"/>
      <c r="AE42" s="471"/>
      <c r="AF42" s="517"/>
      <c r="AG42" s="466"/>
      <c r="AH42" s="466"/>
      <c r="AI42" s="466"/>
      <c r="AJ42" s="535"/>
      <c r="AK42" s="470"/>
      <c r="AL42" s="460"/>
      <c r="AM42" s="460"/>
      <c r="AN42" s="460"/>
      <c r="AO42" s="460"/>
      <c r="AP42" s="460"/>
      <c r="AQ42" s="460"/>
      <c r="AR42" s="460"/>
      <c r="AS42" s="460"/>
      <c r="AT42" s="460"/>
      <c r="AU42" s="460"/>
      <c r="AV42" s="460"/>
      <c r="AW42" s="460"/>
      <c r="AX42" s="460"/>
      <c r="AY42" s="460"/>
      <c r="AZ42" s="607"/>
      <c r="BA42" s="607"/>
      <c r="BB42" s="607"/>
      <c r="BC42" s="607"/>
      <c r="BD42" s="607"/>
      <c r="BE42" s="575"/>
      <c r="BF42" s="575"/>
      <c r="BG42" s="575"/>
      <c r="BH42" s="575"/>
      <c r="BI42" s="598"/>
      <c r="BJ42" s="388"/>
      <c r="BK42" s="388"/>
      <c r="BL42" s="388"/>
      <c r="BM42" s="388"/>
      <c r="BN42" s="388"/>
      <c r="BO42" s="387"/>
      <c r="BP42" s="387"/>
      <c r="BQ42" s="383">
        <v>36</v>
      </c>
      <c r="BR42" s="648"/>
      <c r="BS42" s="410"/>
      <c r="BT42" s="430"/>
      <c r="BU42" s="430"/>
      <c r="BV42" s="430"/>
      <c r="BW42" s="430"/>
      <c r="BX42" s="430"/>
      <c r="BY42" s="430"/>
      <c r="BZ42" s="430"/>
      <c r="CA42" s="430"/>
      <c r="CB42" s="430"/>
      <c r="CC42" s="430"/>
      <c r="CD42" s="430"/>
      <c r="CE42" s="430"/>
      <c r="CF42" s="430"/>
      <c r="CG42" s="442"/>
      <c r="CH42" s="454"/>
      <c r="CI42" s="466"/>
      <c r="CJ42" s="466"/>
      <c r="CK42" s="466"/>
      <c r="CL42" s="692"/>
      <c r="CM42" s="454"/>
      <c r="CN42" s="466"/>
      <c r="CO42" s="466"/>
      <c r="CP42" s="466"/>
      <c r="CQ42" s="692"/>
      <c r="CR42" s="454"/>
      <c r="CS42" s="466"/>
      <c r="CT42" s="466"/>
      <c r="CU42" s="466"/>
      <c r="CV42" s="692"/>
      <c r="CW42" s="454"/>
      <c r="CX42" s="466"/>
      <c r="CY42" s="466"/>
      <c r="CZ42" s="466"/>
      <c r="DA42" s="692"/>
      <c r="DB42" s="454"/>
      <c r="DC42" s="466"/>
      <c r="DD42" s="466"/>
      <c r="DE42" s="466"/>
      <c r="DF42" s="692"/>
      <c r="DG42" s="454"/>
      <c r="DH42" s="466"/>
      <c r="DI42" s="466"/>
      <c r="DJ42" s="466"/>
      <c r="DK42" s="692"/>
      <c r="DL42" s="454"/>
      <c r="DM42" s="466"/>
      <c r="DN42" s="466"/>
      <c r="DO42" s="466"/>
      <c r="DP42" s="692"/>
      <c r="DQ42" s="454"/>
      <c r="DR42" s="466"/>
      <c r="DS42" s="466"/>
      <c r="DT42" s="466"/>
      <c r="DU42" s="692"/>
      <c r="DV42" s="410"/>
      <c r="DW42" s="430"/>
      <c r="DX42" s="430"/>
      <c r="DY42" s="430"/>
      <c r="DZ42" s="728"/>
      <c r="EA42" s="375"/>
    </row>
    <row r="43" spans="1:131" ht="26.25" customHeight="1">
      <c r="A43" s="383">
        <v>16</v>
      </c>
      <c r="B43" s="410"/>
      <c r="C43" s="430"/>
      <c r="D43" s="430"/>
      <c r="E43" s="430"/>
      <c r="F43" s="430"/>
      <c r="G43" s="430"/>
      <c r="H43" s="430"/>
      <c r="I43" s="430"/>
      <c r="J43" s="430"/>
      <c r="K43" s="430"/>
      <c r="L43" s="430"/>
      <c r="M43" s="430"/>
      <c r="N43" s="430"/>
      <c r="O43" s="430"/>
      <c r="P43" s="442"/>
      <c r="Q43" s="448"/>
      <c r="R43" s="460"/>
      <c r="S43" s="460"/>
      <c r="T43" s="460"/>
      <c r="U43" s="460"/>
      <c r="V43" s="460"/>
      <c r="W43" s="460"/>
      <c r="X43" s="460"/>
      <c r="Y43" s="460"/>
      <c r="Z43" s="460"/>
      <c r="AA43" s="460"/>
      <c r="AB43" s="460"/>
      <c r="AC43" s="460"/>
      <c r="AD43" s="460"/>
      <c r="AE43" s="471"/>
      <c r="AF43" s="517"/>
      <c r="AG43" s="466"/>
      <c r="AH43" s="466"/>
      <c r="AI43" s="466"/>
      <c r="AJ43" s="535"/>
      <c r="AK43" s="470"/>
      <c r="AL43" s="460"/>
      <c r="AM43" s="460"/>
      <c r="AN43" s="460"/>
      <c r="AO43" s="460"/>
      <c r="AP43" s="460"/>
      <c r="AQ43" s="460"/>
      <c r="AR43" s="460"/>
      <c r="AS43" s="460"/>
      <c r="AT43" s="460"/>
      <c r="AU43" s="460"/>
      <c r="AV43" s="460"/>
      <c r="AW43" s="460"/>
      <c r="AX43" s="460"/>
      <c r="AY43" s="460"/>
      <c r="AZ43" s="607"/>
      <c r="BA43" s="607"/>
      <c r="BB43" s="607"/>
      <c r="BC43" s="607"/>
      <c r="BD43" s="607"/>
      <c r="BE43" s="575"/>
      <c r="BF43" s="575"/>
      <c r="BG43" s="575"/>
      <c r="BH43" s="575"/>
      <c r="BI43" s="598"/>
      <c r="BJ43" s="388"/>
      <c r="BK43" s="388"/>
      <c r="BL43" s="388"/>
      <c r="BM43" s="388"/>
      <c r="BN43" s="388"/>
      <c r="BO43" s="387"/>
      <c r="BP43" s="387"/>
      <c r="BQ43" s="383">
        <v>37</v>
      </c>
      <c r="BR43" s="648"/>
      <c r="BS43" s="410"/>
      <c r="BT43" s="430"/>
      <c r="BU43" s="430"/>
      <c r="BV43" s="430"/>
      <c r="BW43" s="430"/>
      <c r="BX43" s="430"/>
      <c r="BY43" s="430"/>
      <c r="BZ43" s="430"/>
      <c r="CA43" s="430"/>
      <c r="CB43" s="430"/>
      <c r="CC43" s="430"/>
      <c r="CD43" s="430"/>
      <c r="CE43" s="430"/>
      <c r="CF43" s="430"/>
      <c r="CG43" s="442"/>
      <c r="CH43" s="454"/>
      <c r="CI43" s="466"/>
      <c r="CJ43" s="466"/>
      <c r="CK43" s="466"/>
      <c r="CL43" s="692"/>
      <c r="CM43" s="454"/>
      <c r="CN43" s="466"/>
      <c r="CO43" s="466"/>
      <c r="CP43" s="466"/>
      <c r="CQ43" s="692"/>
      <c r="CR43" s="454"/>
      <c r="CS43" s="466"/>
      <c r="CT43" s="466"/>
      <c r="CU43" s="466"/>
      <c r="CV43" s="692"/>
      <c r="CW43" s="454"/>
      <c r="CX43" s="466"/>
      <c r="CY43" s="466"/>
      <c r="CZ43" s="466"/>
      <c r="DA43" s="692"/>
      <c r="DB43" s="454"/>
      <c r="DC43" s="466"/>
      <c r="DD43" s="466"/>
      <c r="DE43" s="466"/>
      <c r="DF43" s="692"/>
      <c r="DG43" s="454"/>
      <c r="DH43" s="466"/>
      <c r="DI43" s="466"/>
      <c r="DJ43" s="466"/>
      <c r="DK43" s="692"/>
      <c r="DL43" s="454"/>
      <c r="DM43" s="466"/>
      <c r="DN43" s="466"/>
      <c r="DO43" s="466"/>
      <c r="DP43" s="692"/>
      <c r="DQ43" s="454"/>
      <c r="DR43" s="466"/>
      <c r="DS43" s="466"/>
      <c r="DT43" s="466"/>
      <c r="DU43" s="692"/>
      <c r="DV43" s="410"/>
      <c r="DW43" s="430"/>
      <c r="DX43" s="430"/>
      <c r="DY43" s="430"/>
      <c r="DZ43" s="728"/>
      <c r="EA43" s="375"/>
    </row>
    <row r="44" spans="1:131" ht="26.25" customHeight="1">
      <c r="A44" s="383">
        <v>17</v>
      </c>
      <c r="B44" s="410"/>
      <c r="C44" s="430"/>
      <c r="D44" s="430"/>
      <c r="E44" s="430"/>
      <c r="F44" s="430"/>
      <c r="G44" s="430"/>
      <c r="H44" s="430"/>
      <c r="I44" s="430"/>
      <c r="J44" s="430"/>
      <c r="K44" s="430"/>
      <c r="L44" s="430"/>
      <c r="M44" s="430"/>
      <c r="N44" s="430"/>
      <c r="O44" s="430"/>
      <c r="P44" s="442"/>
      <c r="Q44" s="448"/>
      <c r="R44" s="460"/>
      <c r="S44" s="460"/>
      <c r="T44" s="460"/>
      <c r="U44" s="460"/>
      <c r="V44" s="460"/>
      <c r="W44" s="460"/>
      <c r="X44" s="460"/>
      <c r="Y44" s="460"/>
      <c r="Z44" s="460"/>
      <c r="AA44" s="460"/>
      <c r="AB44" s="460"/>
      <c r="AC44" s="460"/>
      <c r="AD44" s="460"/>
      <c r="AE44" s="471"/>
      <c r="AF44" s="517"/>
      <c r="AG44" s="466"/>
      <c r="AH44" s="466"/>
      <c r="AI44" s="466"/>
      <c r="AJ44" s="535"/>
      <c r="AK44" s="470"/>
      <c r="AL44" s="460"/>
      <c r="AM44" s="460"/>
      <c r="AN44" s="460"/>
      <c r="AO44" s="460"/>
      <c r="AP44" s="460"/>
      <c r="AQ44" s="460"/>
      <c r="AR44" s="460"/>
      <c r="AS44" s="460"/>
      <c r="AT44" s="460"/>
      <c r="AU44" s="460"/>
      <c r="AV44" s="460"/>
      <c r="AW44" s="460"/>
      <c r="AX44" s="460"/>
      <c r="AY44" s="460"/>
      <c r="AZ44" s="607"/>
      <c r="BA44" s="607"/>
      <c r="BB44" s="607"/>
      <c r="BC44" s="607"/>
      <c r="BD44" s="607"/>
      <c r="BE44" s="575"/>
      <c r="BF44" s="575"/>
      <c r="BG44" s="575"/>
      <c r="BH44" s="575"/>
      <c r="BI44" s="598"/>
      <c r="BJ44" s="388"/>
      <c r="BK44" s="388"/>
      <c r="BL44" s="388"/>
      <c r="BM44" s="388"/>
      <c r="BN44" s="388"/>
      <c r="BO44" s="387"/>
      <c r="BP44" s="387"/>
      <c r="BQ44" s="383">
        <v>38</v>
      </c>
      <c r="BR44" s="648"/>
      <c r="BS44" s="410"/>
      <c r="BT44" s="430"/>
      <c r="BU44" s="430"/>
      <c r="BV44" s="430"/>
      <c r="BW44" s="430"/>
      <c r="BX44" s="430"/>
      <c r="BY44" s="430"/>
      <c r="BZ44" s="430"/>
      <c r="CA44" s="430"/>
      <c r="CB44" s="430"/>
      <c r="CC44" s="430"/>
      <c r="CD44" s="430"/>
      <c r="CE44" s="430"/>
      <c r="CF44" s="430"/>
      <c r="CG44" s="442"/>
      <c r="CH44" s="454"/>
      <c r="CI44" s="466"/>
      <c r="CJ44" s="466"/>
      <c r="CK44" s="466"/>
      <c r="CL44" s="692"/>
      <c r="CM44" s="454"/>
      <c r="CN44" s="466"/>
      <c r="CO44" s="466"/>
      <c r="CP44" s="466"/>
      <c r="CQ44" s="692"/>
      <c r="CR44" s="454"/>
      <c r="CS44" s="466"/>
      <c r="CT44" s="466"/>
      <c r="CU44" s="466"/>
      <c r="CV44" s="692"/>
      <c r="CW44" s="454"/>
      <c r="CX44" s="466"/>
      <c r="CY44" s="466"/>
      <c r="CZ44" s="466"/>
      <c r="DA44" s="692"/>
      <c r="DB44" s="454"/>
      <c r="DC44" s="466"/>
      <c r="DD44" s="466"/>
      <c r="DE44" s="466"/>
      <c r="DF44" s="692"/>
      <c r="DG44" s="454"/>
      <c r="DH44" s="466"/>
      <c r="DI44" s="466"/>
      <c r="DJ44" s="466"/>
      <c r="DK44" s="692"/>
      <c r="DL44" s="454"/>
      <c r="DM44" s="466"/>
      <c r="DN44" s="466"/>
      <c r="DO44" s="466"/>
      <c r="DP44" s="692"/>
      <c r="DQ44" s="454"/>
      <c r="DR44" s="466"/>
      <c r="DS44" s="466"/>
      <c r="DT44" s="466"/>
      <c r="DU44" s="692"/>
      <c r="DV44" s="410"/>
      <c r="DW44" s="430"/>
      <c r="DX44" s="430"/>
      <c r="DY44" s="430"/>
      <c r="DZ44" s="728"/>
      <c r="EA44" s="375"/>
    </row>
    <row r="45" spans="1:131" ht="26.25" customHeight="1">
      <c r="A45" s="383">
        <v>18</v>
      </c>
      <c r="B45" s="410"/>
      <c r="C45" s="430"/>
      <c r="D45" s="430"/>
      <c r="E45" s="430"/>
      <c r="F45" s="430"/>
      <c r="G45" s="430"/>
      <c r="H45" s="430"/>
      <c r="I45" s="430"/>
      <c r="J45" s="430"/>
      <c r="K45" s="430"/>
      <c r="L45" s="430"/>
      <c r="M45" s="430"/>
      <c r="N45" s="430"/>
      <c r="O45" s="430"/>
      <c r="P45" s="442"/>
      <c r="Q45" s="448"/>
      <c r="R45" s="460"/>
      <c r="S45" s="460"/>
      <c r="T45" s="460"/>
      <c r="U45" s="460"/>
      <c r="V45" s="460"/>
      <c r="W45" s="460"/>
      <c r="X45" s="460"/>
      <c r="Y45" s="460"/>
      <c r="Z45" s="460"/>
      <c r="AA45" s="460"/>
      <c r="AB45" s="460"/>
      <c r="AC45" s="460"/>
      <c r="AD45" s="460"/>
      <c r="AE45" s="471"/>
      <c r="AF45" s="517"/>
      <c r="AG45" s="466"/>
      <c r="AH45" s="466"/>
      <c r="AI45" s="466"/>
      <c r="AJ45" s="535"/>
      <c r="AK45" s="470"/>
      <c r="AL45" s="460"/>
      <c r="AM45" s="460"/>
      <c r="AN45" s="460"/>
      <c r="AO45" s="460"/>
      <c r="AP45" s="460"/>
      <c r="AQ45" s="460"/>
      <c r="AR45" s="460"/>
      <c r="AS45" s="460"/>
      <c r="AT45" s="460"/>
      <c r="AU45" s="460"/>
      <c r="AV45" s="460"/>
      <c r="AW45" s="460"/>
      <c r="AX45" s="460"/>
      <c r="AY45" s="460"/>
      <c r="AZ45" s="607"/>
      <c r="BA45" s="607"/>
      <c r="BB45" s="607"/>
      <c r="BC45" s="607"/>
      <c r="BD45" s="607"/>
      <c r="BE45" s="575"/>
      <c r="BF45" s="575"/>
      <c r="BG45" s="575"/>
      <c r="BH45" s="575"/>
      <c r="BI45" s="598"/>
      <c r="BJ45" s="388"/>
      <c r="BK45" s="388"/>
      <c r="BL45" s="388"/>
      <c r="BM45" s="388"/>
      <c r="BN45" s="388"/>
      <c r="BO45" s="387"/>
      <c r="BP45" s="387"/>
      <c r="BQ45" s="383">
        <v>39</v>
      </c>
      <c r="BR45" s="648"/>
      <c r="BS45" s="410"/>
      <c r="BT45" s="430"/>
      <c r="BU45" s="430"/>
      <c r="BV45" s="430"/>
      <c r="BW45" s="430"/>
      <c r="BX45" s="430"/>
      <c r="BY45" s="430"/>
      <c r="BZ45" s="430"/>
      <c r="CA45" s="430"/>
      <c r="CB45" s="430"/>
      <c r="CC45" s="430"/>
      <c r="CD45" s="430"/>
      <c r="CE45" s="430"/>
      <c r="CF45" s="430"/>
      <c r="CG45" s="442"/>
      <c r="CH45" s="454"/>
      <c r="CI45" s="466"/>
      <c r="CJ45" s="466"/>
      <c r="CK45" s="466"/>
      <c r="CL45" s="692"/>
      <c r="CM45" s="454"/>
      <c r="CN45" s="466"/>
      <c r="CO45" s="466"/>
      <c r="CP45" s="466"/>
      <c r="CQ45" s="692"/>
      <c r="CR45" s="454"/>
      <c r="CS45" s="466"/>
      <c r="CT45" s="466"/>
      <c r="CU45" s="466"/>
      <c r="CV45" s="692"/>
      <c r="CW45" s="454"/>
      <c r="CX45" s="466"/>
      <c r="CY45" s="466"/>
      <c r="CZ45" s="466"/>
      <c r="DA45" s="692"/>
      <c r="DB45" s="454"/>
      <c r="DC45" s="466"/>
      <c r="DD45" s="466"/>
      <c r="DE45" s="466"/>
      <c r="DF45" s="692"/>
      <c r="DG45" s="454"/>
      <c r="DH45" s="466"/>
      <c r="DI45" s="466"/>
      <c r="DJ45" s="466"/>
      <c r="DK45" s="692"/>
      <c r="DL45" s="454"/>
      <c r="DM45" s="466"/>
      <c r="DN45" s="466"/>
      <c r="DO45" s="466"/>
      <c r="DP45" s="692"/>
      <c r="DQ45" s="454"/>
      <c r="DR45" s="466"/>
      <c r="DS45" s="466"/>
      <c r="DT45" s="466"/>
      <c r="DU45" s="692"/>
      <c r="DV45" s="410"/>
      <c r="DW45" s="430"/>
      <c r="DX45" s="430"/>
      <c r="DY45" s="430"/>
      <c r="DZ45" s="728"/>
      <c r="EA45" s="375"/>
    </row>
    <row r="46" spans="1:131" ht="26.25" customHeight="1">
      <c r="A46" s="383">
        <v>19</v>
      </c>
      <c r="B46" s="410"/>
      <c r="C46" s="430"/>
      <c r="D46" s="430"/>
      <c r="E46" s="430"/>
      <c r="F46" s="430"/>
      <c r="G46" s="430"/>
      <c r="H46" s="430"/>
      <c r="I46" s="430"/>
      <c r="J46" s="430"/>
      <c r="K46" s="430"/>
      <c r="L46" s="430"/>
      <c r="M46" s="430"/>
      <c r="N46" s="430"/>
      <c r="O46" s="430"/>
      <c r="P46" s="442"/>
      <c r="Q46" s="448"/>
      <c r="R46" s="460"/>
      <c r="S46" s="460"/>
      <c r="T46" s="460"/>
      <c r="U46" s="460"/>
      <c r="V46" s="460"/>
      <c r="W46" s="460"/>
      <c r="X46" s="460"/>
      <c r="Y46" s="460"/>
      <c r="Z46" s="460"/>
      <c r="AA46" s="460"/>
      <c r="AB46" s="460"/>
      <c r="AC46" s="460"/>
      <c r="AD46" s="460"/>
      <c r="AE46" s="471"/>
      <c r="AF46" s="517"/>
      <c r="AG46" s="466"/>
      <c r="AH46" s="466"/>
      <c r="AI46" s="466"/>
      <c r="AJ46" s="535"/>
      <c r="AK46" s="470"/>
      <c r="AL46" s="460"/>
      <c r="AM46" s="460"/>
      <c r="AN46" s="460"/>
      <c r="AO46" s="460"/>
      <c r="AP46" s="460"/>
      <c r="AQ46" s="460"/>
      <c r="AR46" s="460"/>
      <c r="AS46" s="460"/>
      <c r="AT46" s="460"/>
      <c r="AU46" s="460"/>
      <c r="AV46" s="460"/>
      <c r="AW46" s="460"/>
      <c r="AX46" s="460"/>
      <c r="AY46" s="460"/>
      <c r="AZ46" s="607"/>
      <c r="BA46" s="607"/>
      <c r="BB46" s="607"/>
      <c r="BC46" s="607"/>
      <c r="BD46" s="607"/>
      <c r="BE46" s="575"/>
      <c r="BF46" s="575"/>
      <c r="BG46" s="575"/>
      <c r="BH46" s="575"/>
      <c r="BI46" s="598"/>
      <c r="BJ46" s="388"/>
      <c r="BK46" s="388"/>
      <c r="BL46" s="388"/>
      <c r="BM46" s="388"/>
      <c r="BN46" s="388"/>
      <c r="BO46" s="387"/>
      <c r="BP46" s="387"/>
      <c r="BQ46" s="383">
        <v>40</v>
      </c>
      <c r="BR46" s="648"/>
      <c r="BS46" s="410"/>
      <c r="BT46" s="430"/>
      <c r="BU46" s="430"/>
      <c r="BV46" s="430"/>
      <c r="BW46" s="430"/>
      <c r="BX46" s="430"/>
      <c r="BY46" s="430"/>
      <c r="BZ46" s="430"/>
      <c r="CA46" s="430"/>
      <c r="CB46" s="430"/>
      <c r="CC46" s="430"/>
      <c r="CD46" s="430"/>
      <c r="CE46" s="430"/>
      <c r="CF46" s="430"/>
      <c r="CG46" s="442"/>
      <c r="CH46" s="454"/>
      <c r="CI46" s="466"/>
      <c r="CJ46" s="466"/>
      <c r="CK46" s="466"/>
      <c r="CL46" s="692"/>
      <c r="CM46" s="454"/>
      <c r="CN46" s="466"/>
      <c r="CO46" s="466"/>
      <c r="CP46" s="466"/>
      <c r="CQ46" s="692"/>
      <c r="CR46" s="454"/>
      <c r="CS46" s="466"/>
      <c r="CT46" s="466"/>
      <c r="CU46" s="466"/>
      <c r="CV46" s="692"/>
      <c r="CW46" s="454"/>
      <c r="CX46" s="466"/>
      <c r="CY46" s="466"/>
      <c r="CZ46" s="466"/>
      <c r="DA46" s="692"/>
      <c r="DB46" s="454"/>
      <c r="DC46" s="466"/>
      <c r="DD46" s="466"/>
      <c r="DE46" s="466"/>
      <c r="DF46" s="692"/>
      <c r="DG46" s="454"/>
      <c r="DH46" s="466"/>
      <c r="DI46" s="466"/>
      <c r="DJ46" s="466"/>
      <c r="DK46" s="692"/>
      <c r="DL46" s="454"/>
      <c r="DM46" s="466"/>
      <c r="DN46" s="466"/>
      <c r="DO46" s="466"/>
      <c r="DP46" s="692"/>
      <c r="DQ46" s="454"/>
      <c r="DR46" s="466"/>
      <c r="DS46" s="466"/>
      <c r="DT46" s="466"/>
      <c r="DU46" s="692"/>
      <c r="DV46" s="410"/>
      <c r="DW46" s="430"/>
      <c r="DX46" s="430"/>
      <c r="DY46" s="430"/>
      <c r="DZ46" s="728"/>
      <c r="EA46" s="375"/>
    </row>
    <row r="47" spans="1:131" ht="26.25" customHeight="1">
      <c r="A47" s="383">
        <v>20</v>
      </c>
      <c r="B47" s="410"/>
      <c r="C47" s="430"/>
      <c r="D47" s="430"/>
      <c r="E47" s="430"/>
      <c r="F47" s="430"/>
      <c r="G47" s="430"/>
      <c r="H47" s="430"/>
      <c r="I47" s="430"/>
      <c r="J47" s="430"/>
      <c r="K47" s="430"/>
      <c r="L47" s="430"/>
      <c r="M47" s="430"/>
      <c r="N47" s="430"/>
      <c r="O47" s="430"/>
      <c r="P47" s="442"/>
      <c r="Q47" s="448"/>
      <c r="R47" s="460"/>
      <c r="S47" s="460"/>
      <c r="T47" s="460"/>
      <c r="U47" s="460"/>
      <c r="V47" s="460"/>
      <c r="W47" s="460"/>
      <c r="X47" s="460"/>
      <c r="Y47" s="460"/>
      <c r="Z47" s="460"/>
      <c r="AA47" s="460"/>
      <c r="AB47" s="460"/>
      <c r="AC47" s="460"/>
      <c r="AD47" s="460"/>
      <c r="AE47" s="471"/>
      <c r="AF47" s="517"/>
      <c r="AG47" s="466"/>
      <c r="AH47" s="466"/>
      <c r="AI47" s="466"/>
      <c r="AJ47" s="535"/>
      <c r="AK47" s="470"/>
      <c r="AL47" s="460"/>
      <c r="AM47" s="460"/>
      <c r="AN47" s="460"/>
      <c r="AO47" s="460"/>
      <c r="AP47" s="460"/>
      <c r="AQ47" s="460"/>
      <c r="AR47" s="460"/>
      <c r="AS47" s="460"/>
      <c r="AT47" s="460"/>
      <c r="AU47" s="460"/>
      <c r="AV47" s="460"/>
      <c r="AW47" s="460"/>
      <c r="AX47" s="460"/>
      <c r="AY47" s="460"/>
      <c r="AZ47" s="607"/>
      <c r="BA47" s="607"/>
      <c r="BB47" s="607"/>
      <c r="BC47" s="607"/>
      <c r="BD47" s="607"/>
      <c r="BE47" s="575"/>
      <c r="BF47" s="575"/>
      <c r="BG47" s="575"/>
      <c r="BH47" s="575"/>
      <c r="BI47" s="598"/>
      <c r="BJ47" s="388"/>
      <c r="BK47" s="388"/>
      <c r="BL47" s="388"/>
      <c r="BM47" s="388"/>
      <c r="BN47" s="388"/>
      <c r="BO47" s="387"/>
      <c r="BP47" s="387"/>
      <c r="BQ47" s="383">
        <v>41</v>
      </c>
      <c r="BR47" s="648"/>
      <c r="BS47" s="410"/>
      <c r="BT47" s="430"/>
      <c r="BU47" s="430"/>
      <c r="BV47" s="430"/>
      <c r="BW47" s="430"/>
      <c r="BX47" s="430"/>
      <c r="BY47" s="430"/>
      <c r="BZ47" s="430"/>
      <c r="CA47" s="430"/>
      <c r="CB47" s="430"/>
      <c r="CC47" s="430"/>
      <c r="CD47" s="430"/>
      <c r="CE47" s="430"/>
      <c r="CF47" s="430"/>
      <c r="CG47" s="442"/>
      <c r="CH47" s="454"/>
      <c r="CI47" s="466"/>
      <c r="CJ47" s="466"/>
      <c r="CK47" s="466"/>
      <c r="CL47" s="692"/>
      <c r="CM47" s="454"/>
      <c r="CN47" s="466"/>
      <c r="CO47" s="466"/>
      <c r="CP47" s="466"/>
      <c r="CQ47" s="692"/>
      <c r="CR47" s="454"/>
      <c r="CS47" s="466"/>
      <c r="CT47" s="466"/>
      <c r="CU47" s="466"/>
      <c r="CV47" s="692"/>
      <c r="CW47" s="454"/>
      <c r="CX47" s="466"/>
      <c r="CY47" s="466"/>
      <c r="CZ47" s="466"/>
      <c r="DA47" s="692"/>
      <c r="DB47" s="454"/>
      <c r="DC47" s="466"/>
      <c r="DD47" s="466"/>
      <c r="DE47" s="466"/>
      <c r="DF47" s="692"/>
      <c r="DG47" s="454"/>
      <c r="DH47" s="466"/>
      <c r="DI47" s="466"/>
      <c r="DJ47" s="466"/>
      <c r="DK47" s="692"/>
      <c r="DL47" s="454"/>
      <c r="DM47" s="466"/>
      <c r="DN47" s="466"/>
      <c r="DO47" s="466"/>
      <c r="DP47" s="692"/>
      <c r="DQ47" s="454"/>
      <c r="DR47" s="466"/>
      <c r="DS47" s="466"/>
      <c r="DT47" s="466"/>
      <c r="DU47" s="692"/>
      <c r="DV47" s="410"/>
      <c r="DW47" s="430"/>
      <c r="DX47" s="430"/>
      <c r="DY47" s="430"/>
      <c r="DZ47" s="728"/>
      <c r="EA47" s="375"/>
    </row>
    <row r="48" spans="1:131" ht="26.25" customHeight="1">
      <c r="A48" s="383">
        <v>21</v>
      </c>
      <c r="B48" s="410"/>
      <c r="C48" s="430"/>
      <c r="D48" s="430"/>
      <c r="E48" s="430"/>
      <c r="F48" s="430"/>
      <c r="G48" s="430"/>
      <c r="H48" s="430"/>
      <c r="I48" s="430"/>
      <c r="J48" s="430"/>
      <c r="K48" s="430"/>
      <c r="L48" s="430"/>
      <c r="M48" s="430"/>
      <c r="N48" s="430"/>
      <c r="O48" s="430"/>
      <c r="P48" s="442"/>
      <c r="Q48" s="448"/>
      <c r="R48" s="460"/>
      <c r="S48" s="460"/>
      <c r="T48" s="460"/>
      <c r="U48" s="460"/>
      <c r="V48" s="460"/>
      <c r="W48" s="460"/>
      <c r="X48" s="460"/>
      <c r="Y48" s="460"/>
      <c r="Z48" s="460"/>
      <c r="AA48" s="460"/>
      <c r="AB48" s="460"/>
      <c r="AC48" s="460"/>
      <c r="AD48" s="460"/>
      <c r="AE48" s="471"/>
      <c r="AF48" s="517"/>
      <c r="AG48" s="466"/>
      <c r="AH48" s="466"/>
      <c r="AI48" s="466"/>
      <c r="AJ48" s="535"/>
      <c r="AK48" s="470"/>
      <c r="AL48" s="460"/>
      <c r="AM48" s="460"/>
      <c r="AN48" s="460"/>
      <c r="AO48" s="460"/>
      <c r="AP48" s="460"/>
      <c r="AQ48" s="460"/>
      <c r="AR48" s="460"/>
      <c r="AS48" s="460"/>
      <c r="AT48" s="460"/>
      <c r="AU48" s="460"/>
      <c r="AV48" s="460"/>
      <c r="AW48" s="460"/>
      <c r="AX48" s="460"/>
      <c r="AY48" s="460"/>
      <c r="AZ48" s="607"/>
      <c r="BA48" s="607"/>
      <c r="BB48" s="607"/>
      <c r="BC48" s="607"/>
      <c r="BD48" s="607"/>
      <c r="BE48" s="575"/>
      <c r="BF48" s="575"/>
      <c r="BG48" s="575"/>
      <c r="BH48" s="575"/>
      <c r="BI48" s="598"/>
      <c r="BJ48" s="388"/>
      <c r="BK48" s="388"/>
      <c r="BL48" s="388"/>
      <c r="BM48" s="388"/>
      <c r="BN48" s="388"/>
      <c r="BO48" s="387"/>
      <c r="BP48" s="387"/>
      <c r="BQ48" s="383">
        <v>42</v>
      </c>
      <c r="BR48" s="648"/>
      <c r="BS48" s="410"/>
      <c r="BT48" s="430"/>
      <c r="BU48" s="430"/>
      <c r="BV48" s="430"/>
      <c r="BW48" s="430"/>
      <c r="BX48" s="430"/>
      <c r="BY48" s="430"/>
      <c r="BZ48" s="430"/>
      <c r="CA48" s="430"/>
      <c r="CB48" s="430"/>
      <c r="CC48" s="430"/>
      <c r="CD48" s="430"/>
      <c r="CE48" s="430"/>
      <c r="CF48" s="430"/>
      <c r="CG48" s="442"/>
      <c r="CH48" s="454"/>
      <c r="CI48" s="466"/>
      <c r="CJ48" s="466"/>
      <c r="CK48" s="466"/>
      <c r="CL48" s="692"/>
      <c r="CM48" s="454"/>
      <c r="CN48" s="466"/>
      <c r="CO48" s="466"/>
      <c r="CP48" s="466"/>
      <c r="CQ48" s="692"/>
      <c r="CR48" s="454"/>
      <c r="CS48" s="466"/>
      <c r="CT48" s="466"/>
      <c r="CU48" s="466"/>
      <c r="CV48" s="692"/>
      <c r="CW48" s="454"/>
      <c r="CX48" s="466"/>
      <c r="CY48" s="466"/>
      <c r="CZ48" s="466"/>
      <c r="DA48" s="692"/>
      <c r="DB48" s="454"/>
      <c r="DC48" s="466"/>
      <c r="DD48" s="466"/>
      <c r="DE48" s="466"/>
      <c r="DF48" s="692"/>
      <c r="DG48" s="454"/>
      <c r="DH48" s="466"/>
      <c r="DI48" s="466"/>
      <c r="DJ48" s="466"/>
      <c r="DK48" s="692"/>
      <c r="DL48" s="454"/>
      <c r="DM48" s="466"/>
      <c r="DN48" s="466"/>
      <c r="DO48" s="466"/>
      <c r="DP48" s="692"/>
      <c r="DQ48" s="454"/>
      <c r="DR48" s="466"/>
      <c r="DS48" s="466"/>
      <c r="DT48" s="466"/>
      <c r="DU48" s="692"/>
      <c r="DV48" s="410"/>
      <c r="DW48" s="430"/>
      <c r="DX48" s="430"/>
      <c r="DY48" s="430"/>
      <c r="DZ48" s="728"/>
      <c r="EA48" s="375"/>
    </row>
    <row r="49" spans="1:131" ht="26.25" customHeight="1">
      <c r="A49" s="383">
        <v>22</v>
      </c>
      <c r="B49" s="410"/>
      <c r="C49" s="430"/>
      <c r="D49" s="430"/>
      <c r="E49" s="430"/>
      <c r="F49" s="430"/>
      <c r="G49" s="430"/>
      <c r="H49" s="430"/>
      <c r="I49" s="430"/>
      <c r="J49" s="430"/>
      <c r="K49" s="430"/>
      <c r="L49" s="430"/>
      <c r="M49" s="430"/>
      <c r="N49" s="430"/>
      <c r="O49" s="430"/>
      <c r="P49" s="442"/>
      <c r="Q49" s="448"/>
      <c r="R49" s="460"/>
      <c r="S49" s="460"/>
      <c r="T49" s="460"/>
      <c r="U49" s="460"/>
      <c r="V49" s="460"/>
      <c r="W49" s="460"/>
      <c r="X49" s="460"/>
      <c r="Y49" s="460"/>
      <c r="Z49" s="460"/>
      <c r="AA49" s="460"/>
      <c r="AB49" s="460"/>
      <c r="AC49" s="460"/>
      <c r="AD49" s="460"/>
      <c r="AE49" s="471"/>
      <c r="AF49" s="517"/>
      <c r="AG49" s="466"/>
      <c r="AH49" s="466"/>
      <c r="AI49" s="466"/>
      <c r="AJ49" s="535"/>
      <c r="AK49" s="470"/>
      <c r="AL49" s="460"/>
      <c r="AM49" s="460"/>
      <c r="AN49" s="460"/>
      <c r="AO49" s="460"/>
      <c r="AP49" s="460"/>
      <c r="AQ49" s="460"/>
      <c r="AR49" s="460"/>
      <c r="AS49" s="460"/>
      <c r="AT49" s="460"/>
      <c r="AU49" s="460"/>
      <c r="AV49" s="460"/>
      <c r="AW49" s="460"/>
      <c r="AX49" s="460"/>
      <c r="AY49" s="460"/>
      <c r="AZ49" s="607"/>
      <c r="BA49" s="607"/>
      <c r="BB49" s="607"/>
      <c r="BC49" s="607"/>
      <c r="BD49" s="607"/>
      <c r="BE49" s="575"/>
      <c r="BF49" s="575"/>
      <c r="BG49" s="575"/>
      <c r="BH49" s="575"/>
      <c r="BI49" s="598"/>
      <c r="BJ49" s="388"/>
      <c r="BK49" s="388"/>
      <c r="BL49" s="388"/>
      <c r="BM49" s="388"/>
      <c r="BN49" s="388"/>
      <c r="BO49" s="387"/>
      <c r="BP49" s="387"/>
      <c r="BQ49" s="383">
        <v>43</v>
      </c>
      <c r="BR49" s="648"/>
      <c r="BS49" s="410"/>
      <c r="BT49" s="430"/>
      <c r="BU49" s="430"/>
      <c r="BV49" s="430"/>
      <c r="BW49" s="430"/>
      <c r="BX49" s="430"/>
      <c r="BY49" s="430"/>
      <c r="BZ49" s="430"/>
      <c r="CA49" s="430"/>
      <c r="CB49" s="430"/>
      <c r="CC49" s="430"/>
      <c r="CD49" s="430"/>
      <c r="CE49" s="430"/>
      <c r="CF49" s="430"/>
      <c r="CG49" s="442"/>
      <c r="CH49" s="454"/>
      <c r="CI49" s="466"/>
      <c r="CJ49" s="466"/>
      <c r="CK49" s="466"/>
      <c r="CL49" s="692"/>
      <c r="CM49" s="454"/>
      <c r="CN49" s="466"/>
      <c r="CO49" s="466"/>
      <c r="CP49" s="466"/>
      <c r="CQ49" s="692"/>
      <c r="CR49" s="454"/>
      <c r="CS49" s="466"/>
      <c r="CT49" s="466"/>
      <c r="CU49" s="466"/>
      <c r="CV49" s="692"/>
      <c r="CW49" s="454"/>
      <c r="CX49" s="466"/>
      <c r="CY49" s="466"/>
      <c r="CZ49" s="466"/>
      <c r="DA49" s="692"/>
      <c r="DB49" s="454"/>
      <c r="DC49" s="466"/>
      <c r="DD49" s="466"/>
      <c r="DE49" s="466"/>
      <c r="DF49" s="692"/>
      <c r="DG49" s="454"/>
      <c r="DH49" s="466"/>
      <c r="DI49" s="466"/>
      <c r="DJ49" s="466"/>
      <c r="DK49" s="692"/>
      <c r="DL49" s="454"/>
      <c r="DM49" s="466"/>
      <c r="DN49" s="466"/>
      <c r="DO49" s="466"/>
      <c r="DP49" s="692"/>
      <c r="DQ49" s="454"/>
      <c r="DR49" s="466"/>
      <c r="DS49" s="466"/>
      <c r="DT49" s="466"/>
      <c r="DU49" s="692"/>
      <c r="DV49" s="410"/>
      <c r="DW49" s="430"/>
      <c r="DX49" s="430"/>
      <c r="DY49" s="430"/>
      <c r="DZ49" s="728"/>
      <c r="EA49" s="375"/>
    </row>
    <row r="50" spans="1:131" ht="26.25" customHeight="1">
      <c r="A50" s="383">
        <v>23</v>
      </c>
      <c r="B50" s="410"/>
      <c r="C50" s="430"/>
      <c r="D50" s="430"/>
      <c r="E50" s="430"/>
      <c r="F50" s="430"/>
      <c r="G50" s="430"/>
      <c r="H50" s="430"/>
      <c r="I50" s="430"/>
      <c r="J50" s="430"/>
      <c r="K50" s="430"/>
      <c r="L50" s="430"/>
      <c r="M50" s="430"/>
      <c r="N50" s="430"/>
      <c r="O50" s="430"/>
      <c r="P50" s="442"/>
      <c r="Q50" s="452"/>
      <c r="R50" s="464"/>
      <c r="S50" s="464"/>
      <c r="T50" s="464"/>
      <c r="U50" s="464"/>
      <c r="V50" s="464"/>
      <c r="W50" s="464"/>
      <c r="X50" s="464"/>
      <c r="Y50" s="464"/>
      <c r="Z50" s="464"/>
      <c r="AA50" s="464"/>
      <c r="AB50" s="464"/>
      <c r="AC50" s="464"/>
      <c r="AD50" s="464"/>
      <c r="AE50" s="506"/>
      <c r="AF50" s="517"/>
      <c r="AG50" s="466"/>
      <c r="AH50" s="466"/>
      <c r="AI50" s="466"/>
      <c r="AJ50" s="535"/>
      <c r="AK50" s="546"/>
      <c r="AL50" s="464"/>
      <c r="AM50" s="464"/>
      <c r="AN50" s="464"/>
      <c r="AO50" s="464"/>
      <c r="AP50" s="464"/>
      <c r="AQ50" s="464"/>
      <c r="AR50" s="464"/>
      <c r="AS50" s="464"/>
      <c r="AT50" s="464"/>
      <c r="AU50" s="464"/>
      <c r="AV50" s="464"/>
      <c r="AW50" s="464"/>
      <c r="AX50" s="464"/>
      <c r="AY50" s="464"/>
      <c r="AZ50" s="608"/>
      <c r="BA50" s="608"/>
      <c r="BB50" s="608"/>
      <c r="BC50" s="608"/>
      <c r="BD50" s="608"/>
      <c r="BE50" s="575"/>
      <c r="BF50" s="575"/>
      <c r="BG50" s="575"/>
      <c r="BH50" s="575"/>
      <c r="BI50" s="598"/>
      <c r="BJ50" s="388"/>
      <c r="BK50" s="388"/>
      <c r="BL50" s="388"/>
      <c r="BM50" s="388"/>
      <c r="BN50" s="388"/>
      <c r="BO50" s="387"/>
      <c r="BP50" s="387"/>
      <c r="BQ50" s="383">
        <v>44</v>
      </c>
      <c r="BR50" s="648"/>
      <c r="BS50" s="410"/>
      <c r="BT50" s="430"/>
      <c r="BU50" s="430"/>
      <c r="BV50" s="430"/>
      <c r="BW50" s="430"/>
      <c r="BX50" s="430"/>
      <c r="BY50" s="430"/>
      <c r="BZ50" s="430"/>
      <c r="CA50" s="430"/>
      <c r="CB50" s="430"/>
      <c r="CC50" s="430"/>
      <c r="CD50" s="430"/>
      <c r="CE50" s="430"/>
      <c r="CF50" s="430"/>
      <c r="CG50" s="442"/>
      <c r="CH50" s="454"/>
      <c r="CI50" s="466"/>
      <c r="CJ50" s="466"/>
      <c r="CK50" s="466"/>
      <c r="CL50" s="692"/>
      <c r="CM50" s="454"/>
      <c r="CN50" s="466"/>
      <c r="CO50" s="466"/>
      <c r="CP50" s="466"/>
      <c r="CQ50" s="692"/>
      <c r="CR50" s="454"/>
      <c r="CS50" s="466"/>
      <c r="CT50" s="466"/>
      <c r="CU50" s="466"/>
      <c r="CV50" s="692"/>
      <c r="CW50" s="454"/>
      <c r="CX50" s="466"/>
      <c r="CY50" s="466"/>
      <c r="CZ50" s="466"/>
      <c r="DA50" s="692"/>
      <c r="DB50" s="454"/>
      <c r="DC50" s="466"/>
      <c r="DD50" s="466"/>
      <c r="DE50" s="466"/>
      <c r="DF50" s="692"/>
      <c r="DG50" s="454"/>
      <c r="DH50" s="466"/>
      <c r="DI50" s="466"/>
      <c r="DJ50" s="466"/>
      <c r="DK50" s="692"/>
      <c r="DL50" s="454"/>
      <c r="DM50" s="466"/>
      <c r="DN50" s="466"/>
      <c r="DO50" s="466"/>
      <c r="DP50" s="692"/>
      <c r="DQ50" s="454"/>
      <c r="DR50" s="466"/>
      <c r="DS50" s="466"/>
      <c r="DT50" s="466"/>
      <c r="DU50" s="692"/>
      <c r="DV50" s="410"/>
      <c r="DW50" s="430"/>
      <c r="DX50" s="430"/>
      <c r="DY50" s="430"/>
      <c r="DZ50" s="728"/>
      <c r="EA50" s="375"/>
    </row>
    <row r="51" spans="1:131" ht="26.25" customHeight="1">
      <c r="A51" s="383">
        <v>24</v>
      </c>
      <c r="B51" s="410"/>
      <c r="C51" s="430"/>
      <c r="D51" s="430"/>
      <c r="E51" s="430"/>
      <c r="F51" s="430"/>
      <c r="G51" s="430"/>
      <c r="H51" s="430"/>
      <c r="I51" s="430"/>
      <c r="J51" s="430"/>
      <c r="K51" s="430"/>
      <c r="L51" s="430"/>
      <c r="M51" s="430"/>
      <c r="N51" s="430"/>
      <c r="O51" s="430"/>
      <c r="P51" s="442"/>
      <c r="Q51" s="452"/>
      <c r="R51" s="464"/>
      <c r="S51" s="464"/>
      <c r="T51" s="464"/>
      <c r="U51" s="464"/>
      <c r="V51" s="464"/>
      <c r="W51" s="464"/>
      <c r="X51" s="464"/>
      <c r="Y51" s="464"/>
      <c r="Z51" s="464"/>
      <c r="AA51" s="464"/>
      <c r="AB51" s="464"/>
      <c r="AC51" s="464"/>
      <c r="AD51" s="464"/>
      <c r="AE51" s="506"/>
      <c r="AF51" s="517"/>
      <c r="AG51" s="466"/>
      <c r="AH51" s="466"/>
      <c r="AI51" s="466"/>
      <c r="AJ51" s="535"/>
      <c r="AK51" s="546"/>
      <c r="AL51" s="464"/>
      <c r="AM51" s="464"/>
      <c r="AN51" s="464"/>
      <c r="AO51" s="464"/>
      <c r="AP51" s="464"/>
      <c r="AQ51" s="464"/>
      <c r="AR51" s="464"/>
      <c r="AS51" s="464"/>
      <c r="AT51" s="464"/>
      <c r="AU51" s="464"/>
      <c r="AV51" s="464"/>
      <c r="AW51" s="464"/>
      <c r="AX51" s="464"/>
      <c r="AY51" s="464"/>
      <c r="AZ51" s="608"/>
      <c r="BA51" s="608"/>
      <c r="BB51" s="608"/>
      <c r="BC51" s="608"/>
      <c r="BD51" s="608"/>
      <c r="BE51" s="575"/>
      <c r="BF51" s="575"/>
      <c r="BG51" s="575"/>
      <c r="BH51" s="575"/>
      <c r="BI51" s="598"/>
      <c r="BJ51" s="388"/>
      <c r="BK51" s="388"/>
      <c r="BL51" s="388"/>
      <c r="BM51" s="388"/>
      <c r="BN51" s="388"/>
      <c r="BO51" s="387"/>
      <c r="BP51" s="387"/>
      <c r="BQ51" s="383">
        <v>45</v>
      </c>
      <c r="BR51" s="648"/>
      <c r="BS51" s="410"/>
      <c r="BT51" s="430"/>
      <c r="BU51" s="430"/>
      <c r="BV51" s="430"/>
      <c r="BW51" s="430"/>
      <c r="BX51" s="430"/>
      <c r="BY51" s="430"/>
      <c r="BZ51" s="430"/>
      <c r="CA51" s="430"/>
      <c r="CB51" s="430"/>
      <c r="CC51" s="430"/>
      <c r="CD51" s="430"/>
      <c r="CE51" s="430"/>
      <c r="CF51" s="430"/>
      <c r="CG51" s="442"/>
      <c r="CH51" s="454"/>
      <c r="CI51" s="466"/>
      <c r="CJ51" s="466"/>
      <c r="CK51" s="466"/>
      <c r="CL51" s="692"/>
      <c r="CM51" s="454"/>
      <c r="CN51" s="466"/>
      <c r="CO51" s="466"/>
      <c r="CP51" s="466"/>
      <c r="CQ51" s="692"/>
      <c r="CR51" s="454"/>
      <c r="CS51" s="466"/>
      <c r="CT51" s="466"/>
      <c r="CU51" s="466"/>
      <c r="CV51" s="692"/>
      <c r="CW51" s="454"/>
      <c r="CX51" s="466"/>
      <c r="CY51" s="466"/>
      <c r="CZ51" s="466"/>
      <c r="DA51" s="692"/>
      <c r="DB51" s="454"/>
      <c r="DC51" s="466"/>
      <c r="DD51" s="466"/>
      <c r="DE51" s="466"/>
      <c r="DF51" s="692"/>
      <c r="DG51" s="454"/>
      <c r="DH51" s="466"/>
      <c r="DI51" s="466"/>
      <c r="DJ51" s="466"/>
      <c r="DK51" s="692"/>
      <c r="DL51" s="454"/>
      <c r="DM51" s="466"/>
      <c r="DN51" s="466"/>
      <c r="DO51" s="466"/>
      <c r="DP51" s="692"/>
      <c r="DQ51" s="454"/>
      <c r="DR51" s="466"/>
      <c r="DS51" s="466"/>
      <c r="DT51" s="466"/>
      <c r="DU51" s="692"/>
      <c r="DV51" s="410"/>
      <c r="DW51" s="430"/>
      <c r="DX51" s="430"/>
      <c r="DY51" s="430"/>
      <c r="DZ51" s="728"/>
      <c r="EA51" s="375"/>
    </row>
    <row r="52" spans="1:131" ht="26.25" customHeight="1">
      <c r="A52" s="383">
        <v>25</v>
      </c>
      <c r="B52" s="410"/>
      <c r="C52" s="430"/>
      <c r="D52" s="430"/>
      <c r="E52" s="430"/>
      <c r="F52" s="430"/>
      <c r="G52" s="430"/>
      <c r="H52" s="430"/>
      <c r="I52" s="430"/>
      <c r="J52" s="430"/>
      <c r="K52" s="430"/>
      <c r="L52" s="430"/>
      <c r="M52" s="430"/>
      <c r="N52" s="430"/>
      <c r="O52" s="430"/>
      <c r="P52" s="442"/>
      <c r="Q52" s="452"/>
      <c r="R52" s="464"/>
      <c r="S52" s="464"/>
      <c r="T52" s="464"/>
      <c r="U52" s="464"/>
      <c r="V52" s="464"/>
      <c r="W52" s="464"/>
      <c r="X52" s="464"/>
      <c r="Y52" s="464"/>
      <c r="Z52" s="464"/>
      <c r="AA52" s="464"/>
      <c r="AB52" s="464"/>
      <c r="AC52" s="464"/>
      <c r="AD52" s="464"/>
      <c r="AE52" s="506"/>
      <c r="AF52" s="517"/>
      <c r="AG52" s="466"/>
      <c r="AH52" s="466"/>
      <c r="AI52" s="466"/>
      <c r="AJ52" s="535"/>
      <c r="AK52" s="546"/>
      <c r="AL52" s="464"/>
      <c r="AM52" s="464"/>
      <c r="AN52" s="464"/>
      <c r="AO52" s="464"/>
      <c r="AP52" s="464"/>
      <c r="AQ52" s="464"/>
      <c r="AR52" s="464"/>
      <c r="AS52" s="464"/>
      <c r="AT52" s="464"/>
      <c r="AU52" s="464"/>
      <c r="AV52" s="464"/>
      <c r="AW52" s="464"/>
      <c r="AX52" s="464"/>
      <c r="AY52" s="464"/>
      <c r="AZ52" s="608"/>
      <c r="BA52" s="608"/>
      <c r="BB52" s="608"/>
      <c r="BC52" s="608"/>
      <c r="BD52" s="608"/>
      <c r="BE52" s="575"/>
      <c r="BF52" s="575"/>
      <c r="BG52" s="575"/>
      <c r="BH52" s="575"/>
      <c r="BI52" s="598"/>
      <c r="BJ52" s="388"/>
      <c r="BK52" s="388"/>
      <c r="BL52" s="388"/>
      <c r="BM52" s="388"/>
      <c r="BN52" s="388"/>
      <c r="BO52" s="387"/>
      <c r="BP52" s="387"/>
      <c r="BQ52" s="383">
        <v>46</v>
      </c>
      <c r="BR52" s="648"/>
      <c r="BS52" s="410"/>
      <c r="BT52" s="430"/>
      <c r="BU52" s="430"/>
      <c r="BV52" s="430"/>
      <c r="BW52" s="430"/>
      <c r="BX52" s="430"/>
      <c r="BY52" s="430"/>
      <c r="BZ52" s="430"/>
      <c r="CA52" s="430"/>
      <c r="CB52" s="430"/>
      <c r="CC52" s="430"/>
      <c r="CD52" s="430"/>
      <c r="CE52" s="430"/>
      <c r="CF52" s="430"/>
      <c r="CG52" s="442"/>
      <c r="CH52" s="454"/>
      <c r="CI52" s="466"/>
      <c r="CJ52" s="466"/>
      <c r="CK52" s="466"/>
      <c r="CL52" s="692"/>
      <c r="CM52" s="454"/>
      <c r="CN52" s="466"/>
      <c r="CO52" s="466"/>
      <c r="CP52" s="466"/>
      <c r="CQ52" s="692"/>
      <c r="CR52" s="454"/>
      <c r="CS52" s="466"/>
      <c r="CT52" s="466"/>
      <c r="CU52" s="466"/>
      <c r="CV52" s="692"/>
      <c r="CW52" s="454"/>
      <c r="CX52" s="466"/>
      <c r="CY52" s="466"/>
      <c r="CZ52" s="466"/>
      <c r="DA52" s="692"/>
      <c r="DB52" s="454"/>
      <c r="DC52" s="466"/>
      <c r="DD52" s="466"/>
      <c r="DE52" s="466"/>
      <c r="DF52" s="692"/>
      <c r="DG52" s="454"/>
      <c r="DH52" s="466"/>
      <c r="DI52" s="466"/>
      <c r="DJ52" s="466"/>
      <c r="DK52" s="692"/>
      <c r="DL52" s="454"/>
      <c r="DM52" s="466"/>
      <c r="DN52" s="466"/>
      <c r="DO52" s="466"/>
      <c r="DP52" s="692"/>
      <c r="DQ52" s="454"/>
      <c r="DR52" s="466"/>
      <c r="DS52" s="466"/>
      <c r="DT52" s="466"/>
      <c r="DU52" s="692"/>
      <c r="DV52" s="410"/>
      <c r="DW52" s="430"/>
      <c r="DX52" s="430"/>
      <c r="DY52" s="430"/>
      <c r="DZ52" s="728"/>
      <c r="EA52" s="375"/>
    </row>
    <row r="53" spans="1:131" ht="26.25" customHeight="1">
      <c r="A53" s="383">
        <v>26</v>
      </c>
      <c r="B53" s="410"/>
      <c r="C53" s="430"/>
      <c r="D53" s="430"/>
      <c r="E53" s="430"/>
      <c r="F53" s="430"/>
      <c r="G53" s="430"/>
      <c r="H53" s="430"/>
      <c r="I53" s="430"/>
      <c r="J53" s="430"/>
      <c r="K53" s="430"/>
      <c r="L53" s="430"/>
      <c r="M53" s="430"/>
      <c r="N53" s="430"/>
      <c r="O53" s="430"/>
      <c r="P53" s="442"/>
      <c r="Q53" s="452"/>
      <c r="R53" s="464"/>
      <c r="S53" s="464"/>
      <c r="T53" s="464"/>
      <c r="U53" s="464"/>
      <c r="V53" s="464"/>
      <c r="W53" s="464"/>
      <c r="X53" s="464"/>
      <c r="Y53" s="464"/>
      <c r="Z53" s="464"/>
      <c r="AA53" s="464"/>
      <c r="AB53" s="464"/>
      <c r="AC53" s="464"/>
      <c r="AD53" s="464"/>
      <c r="AE53" s="506"/>
      <c r="AF53" s="517"/>
      <c r="AG53" s="466"/>
      <c r="AH53" s="466"/>
      <c r="AI53" s="466"/>
      <c r="AJ53" s="535"/>
      <c r="AK53" s="546"/>
      <c r="AL53" s="464"/>
      <c r="AM53" s="464"/>
      <c r="AN53" s="464"/>
      <c r="AO53" s="464"/>
      <c r="AP53" s="464"/>
      <c r="AQ53" s="464"/>
      <c r="AR53" s="464"/>
      <c r="AS53" s="464"/>
      <c r="AT53" s="464"/>
      <c r="AU53" s="464"/>
      <c r="AV53" s="464"/>
      <c r="AW53" s="464"/>
      <c r="AX53" s="464"/>
      <c r="AY53" s="464"/>
      <c r="AZ53" s="608"/>
      <c r="BA53" s="608"/>
      <c r="BB53" s="608"/>
      <c r="BC53" s="608"/>
      <c r="BD53" s="608"/>
      <c r="BE53" s="575"/>
      <c r="BF53" s="575"/>
      <c r="BG53" s="575"/>
      <c r="BH53" s="575"/>
      <c r="BI53" s="598"/>
      <c r="BJ53" s="388"/>
      <c r="BK53" s="388"/>
      <c r="BL53" s="388"/>
      <c r="BM53" s="388"/>
      <c r="BN53" s="388"/>
      <c r="BO53" s="387"/>
      <c r="BP53" s="387"/>
      <c r="BQ53" s="383">
        <v>47</v>
      </c>
      <c r="BR53" s="648"/>
      <c r="BS53" s="410"/>
      <c r="BT53" s="430"/>
      <c r="BU53" s="430"/>
      <c r="BV53" s="430"/>
      <c r="BW53" s="430"/>
      <c r="BX53" s="430"/>
      <c r="BY53" s="430"/>
      <c r="BZ53" s="430"/>
      <c r="CA53" s="430"/>
      <c r="CB53" s="430"/>
      <c r="CC53" s="430"/>
      <c r="CD53" s="430"/>
      <c r="CE53" s="430"/>
      <c r="CF53" s="430"/>
      <c r="CG53" s="442"/>
      <c r="CH53" s="454"/>
      <c r="CI53" s="466"/>
      <c r="CJ53" s="466"/>
      <c r="CK53" s="466"/>
      <c r="CL53" s="692"/>
      <c r="CM53" s="454"/>
      <c r="CN53" s="466"/>
      <c r="CO53" s="466"/>
      <c r="CP53" s="466"/>
      <c r="CQ53" s="692"/>
      <c r="CR53" s="454"/>
      <c r="CS53" s="466"/>
      <c r="CT53" s="466"/>
      <c r="CU53" s="466"/>
      <c r="CV53" s="692"/>
      <c r="CW53" s="454"/>
      <c r="CX53" s="466"/>
      <c r="CY53" s="466"/>
      <c r="CZ53" s="466"/>
      <c r="DA53" s="692"/>
      <c r="DB53" s="454"/>
      <c r="DC53" s="466"/>
      <c r="DD53" s="466"/>
      <c r="DE53" s="466"/>
      <c r="DF53" s="692"/>
      <c r="DG53" s="454"/>
      <c r="DH53" s="466"/>
      <c r="DI53" s="466"/>
      <c r="DJ53" s="466"/>
      <c r="DK53" s="692"/>
      <c r="DL53" s="454"/>
      <c r="DM53" s="466"/>
      <c r="DN53" s="466"/>
      <c r="DO53" s="466"/>
      <c r="DP53" s="692"/>
      <c r="DQ53" s="454"/>
      <c r="DR53" s="466"/>
      <c r="DS53" s="466"/>
      <c r="DT53" s="466"/>
      <c r="DU53" s="692"/>
      <c r="DV53" s="410"/>
      <c r="DW53" s="430"/>
      <c r="DX53" s="430"/>
      <c r="DY53" s="430"/>
      <c r="DZ53" s="728"/>
      <c r="EA53" s="375"/>
    </row>
    <row r="54" spans="1:131" ht="26.25" customHeight="1">
      <c r="A54" s="383">
        <v>27</v>
      </c>
      <c r="B54" s="410"/>
      <c r="C54" s="430"/>
      <c r="D54" s="430"/>
      <c r="E54" s="430"/>
      <c r="F54" s="430"/>
      <c r="G54" s="430"/>
      <c r="H54" s="430"/>
      <c r="I54" s="430"/>
      <c r="J54" s="430"/>
      <c r="K54" s="430"/>
      <c r="L54" s="430"/>
      <c r="M54" s="430"/>
      <c r="N54" s="430"/>
      <c r="O54" s="430"/>
      <c r="P54" s="442"/>
      <c r="Q54" s="452"/>
      <c r="R54" s="464"/>
      <c r="S54" s="464"/>
      <c r="T54" s="464"/>
      <c r="U54" s="464"/>
      <c r="V54" s="464"/>
      <c r="W54" s="464"/>
      <c r="X54" s="464"/>
      <c r="Y54" s="464"/>
      <c r="Z54" s="464"/>
      <c r="AA54" s="464"/>
      <c r="AB54" s="464"/>
      <c r="AC54" s="464"/>
      <c r="AD54" s="464"/>
      <c r="AE54" s="506"/>
      <c r="AF54" s="517"/>
      <c r="AG54" s="466"/>
      <c r="AH54" s="466"/>
      <c r="AI54" s="466"/>
      <c r="AJ54" s="535"/>
      <c r="AK54" s="546"/>
      <c r="AL54" s="464"/>
      <c r="AM54" s="464"/>
      <c r="AN54" s="464"/>
      <c r="AO54" s="464"/>
      <c r="AP54" s="464"/>
      <c r="AQ54" s="464"/>
      <c r="AR54" s="464"/>
      <c r="AS54" s="464"/>
      <c r="AT54" s="464"/>
      <c r="AU54" s="464"/>
      <c r="AV54" s="464"/>
      <c r="AW54" s="464"/>
      <c r="AX54" s="464"/>
      <c r="AY54" s="464"/>
      <c r="AZ54" s="608"/>
      <c r="BA54" s="608"/>
      <c r="BB54" s="608"/>
      <c r="BC54" s="608"/>
      <c r="BD54" s="608"/>
      <c r="BE54" s="575"/>
      <c r="BF54" s="575"/>
      <c r="BG54" s="575"/>
      <c r="BH54" s="575"/>
      <c r="BI54" s="598"/>
      <c r="BJ54" s="388"/>
      <c r="BK54" s="388"/>
      <c r="BL54" s="388"/>
      <c r="BM54" s="388"/>
      <c r="BN54" s="388"/>
      <c r="BO54" s="387"/>
      <c r="BP54" s="387"/>
      <c r="BQ54" s="383">
        <v>48</v>
      </c>
      <c r="BR54" s="648"/>
      <c r="BS54" s="410"/>
      <c r="BT54" s="430"/>
      <c r="BU54" s="430"/>
      <c r="BV54" s="430"/>
      <c r="BW54" s="430"/>
      <c r="BX54" s="430"/>
      <c r="BY54" s="430"/>
      <c r="BZ54" s="430"/>
      <c r="CA54" s="430"/>
      <c r="CB54" s="430"/>
      <c r="CC54" s="430"/>
      <c r="CD54" s="430"/>
      <c r="CE54" s="430"/>
      <c r="CF54" s="430"/>
      <c r="CG54" s="442"/>
      <c r="CH54" s="454"/>
      <c r="CI54" s="466"/>
      <c r="CJ54" s="466"/>
      <c r="CK54" s="466"/>
      <c r="CL54" s="692"/>
      <c r="CM54" s="454"/>
      <c r="CN54" s="466"/>
      <c r="CO54" s="466"/>
      <c r="CP54" s="466"/>
      <c r="CQ54" s="692"/>
      <c r="CR54" s="454"/>
      <c r="CS54" s="466"/>
      <c r="CT54" s="466"/>
      <c r="CU54" s="466"/>
      <c r="CV54" s="692"/>
      <c r="CW54" s="454"/>
      <c r="CX54" s="466"/>
      <c r="CY54" s="466"/>
      <c r="CZ54" s="466"/>
      <c r="DA54" s="692"/>
      <c r="DB54" s="454"/>
      <c r="DC54" s="466"/>
      <c r="DD54" s="466"/>
      <c r="DE54" s="466"/>
      <c r="DF54" s="692"/>
      <c r="DG54" s="454"/>
      <c r="DH54" s="466"/>
      <c r="DI54" s="466"/>
      <c r="DJ54" s="466"/>
      <c r="DK54" s="692"/>
      <c r="DL54" s="454"/>
      <c r="DM54" s="466"/>
      <c r="DN54" s="466"/>
      <c r="DO54" s="466"/>
      <c r="DP54" s="692"/>
      <c r="DQ54" s="454"/>
      <c r="DR54" s="466"/>
      <c r="DS54" s="466"/>
      <c r="DT54" s="466"/>
      <c r="DU54" s="692"/>
      <c r="DV54" s="410"/>
      <c r="DW54" s="430"/>
      <c r="DX54" s="430"/>
      <c r="DY54" s="430"/>
      <c r="DZ54" s="728"/>
      <c r="EA54" s="375"/>
    </row>
    <row r="55" spans="1:131" ht="26.25" customHeight="1">
      <c r="A55" s="383">
        <v>28</v>
      </c>
      <c r="B55" s="410"/>
      <c r="C55" s="430"/>
      <c r="D55" s="430"/>
      <c r="E55" s="430"/>
      <c r="F55" s="430"/>
      <c r="G55" s="430"/>
      <c r="H55" s="430"/>
      <c r="I55" s="430"/>
      <c r="J55" s="430"/>
      <c r="K55" s="430"/>
      <c r="L55" s="430"/>
      <c r="M55" s="430"/>
      <c r="N55" s="430"/>
      <c r="O55" s="430"/>
      <c r="P55" s="442"/>
      <c r="Q55" s="452"/>
      <c r="R55" s="464"/>
      <c r="S55" s="464"/>
      <c r="T55" s="464"/>
      <c r="U55" s="464"/>
      <c r="V55" s="464"/>
      <c r="W55" s="464"/>
      <c r="X55" s="464"/>
      <c r="Y55" s="464"/>
      <c r="Z55" s="464"/>
      <c r="AA55" s="464"/>
      <c r="AB55" s="464"/>
      <c r="AC55" s="464"/>
      <c r="AD55" s="464"/>
      <c r="AE55" s="506"/>
      <c r="AF55" s="517"/>
      <c r="AG55" s="466"/>
      <c r="AH55" s="466"/>
      <c r="AI55" s="466"/>
      <c r="AJ55" s="535"/>
      <c r="AK55" s="546"/>
      <c r="AL55" s="464"/>
      <c r="AM55" s="464"/>
      <c r="AN55" s="464"/>
      <c r="AO55" s="464"/>
      <c r="AP55" s="464"/>
      <c r="AQ55" s="464"/>
      <c r="AR55" s="464"/>
      <c r="AS55" s="464"/>
      <c r="AT55" s="464"/>
      <c r="AU55" s="464"/>
      <c r="AV55" s="464"/>
      <c r="AW55" s="464"/>
      <c r="AX55" s="464"/>
      <c r="AY55" s="464"/>
      <c r="AZ55" s="608"/>
      <c r="BA55" s="608"/>
      <c r="BB55" s="608"/>
      <c r="BC55" s="608"/>
      <c r="BD55" s="608"/>
      <c r="BE55" s="575"/>
      <c r="BF55" s="575"/>
      <c r="BG55" s="575"/>
      <c r="BH55" s="575"/>
      <c r="BI55" s="598"/>
      <c r="BJ55" s="388"/>
      <c r="BK55" s="388"/>
      <c r="BL55" s="388"/>
      <c r="BM55" s="388"/>
      <c r="BN55" s="388"/>
      <c r="BO55" s="387"/>
      <c r="BP55" s="387"/>
      <c r="BQ55" s="383">
        <v>49</v>
      </c>
      <c r="BR55" s="648"/>
      <c r="BS55" s="410"/>
      <c r="BT55" s="430"/>
      <c r="BU55" s="430"/>
      <c r="BV55" s="430"/>
      <c r="BW55" s="430"/>
      <c r="BX55" s="430"/>
      <c r="BY55" s="430"/>
      <c r="BZ55" s="430"/>
      <c r="CA55" s="430"/>
      <c r="CB55" s="430"/>
      <c r="CC55" s="430"/>
      <c r="CD55" s="430"/>
      <c r="CE55" s="430"/>
      <c r="CF55" s="430"/>
      <c r="CG55" s="442"/>
      <c r="CH55" s="454"/>
      <c r="CI55" s="466"/>
      <c r="CJ55" s="466"/>
      <c r="CK55" s="466"/>
      <c r="CL55" s="692"/>
      <c r="CM55" s="454"/>
      <c r="CN55" s="466"/>
      <c r="CO55" s="466"/>
      <c r="CP55" s="466"/>
      <c r="CQ55" s="692"/>
      <c r="CR55" s="454"/>
      <c r="CS55" s="466"/>
      <c r="CT55" s="466"/>
      <c r="CU55" s="466"/>
      <c r="CV55" s="692"/>
      <c r="CW55" s="454"/>
      <c r="CX55" s="466"/>
      <c r="CY55" s="466"/>
      <c r="CZ55" s="466"/>
      <c r="DA55" s="692"/>
      <c r="DB55" s="454"/>
      <c r="DC55" s="466"/>
      <c r="DD55" s="466"/>
      <c r="DE55" s="466"/>
      <c r="DF55" s="692"/>
      <c r="DG55" s="454"/>
      <c r="DH55" s="466"/>
      <c r="DI55" s="466"/>
      <c r="DJ55" s="466"/>
      <c r="DK55" s="692"/>
      <c r="DL55" s="454"/>
      <c r="DM55" s="466"/>
      <c r="DN55" s="466"/>
      <c r="DO55" s="466"/>
      <c r="DP55" s="692"/>
      <c r="DQ55" s="454"/>
      <c r="DR55" s="466"/>
      <c r="DS55" s="466"/>
      <c r="DT55" s="466"/>
      <c r="DU55" s="692"/>
      <c r="DV55" s="410"/>
      <c r="DW55" s="430"/>
      <c r="DX55" s="430"/>
      <c r="DY55" s="430"/>
      <c r="DZ55" s="728"/>
      <c r="EA55" s="375"/>
    </row>
    <row r="56" spans="1:131" ht="26.25" customHeight="1">
      <c r="A56" s="383">
        <v>29</v>
      </c>
      <c r="B56" s="410"/>
      <c r="C56" s="430"/>
      <c r="D56" s="430"/>
      <c r="E56" s="430"/>
      <c r="F56" s="430"/>
      <c r="G56" s="430"/>
      <c r="H56" s="430"/>
      <c r="I56" s="430"/>
      <c r="J56" s="430"/>
      <c r="K56" s="430"/>
      <c r="L56" s="430"/>
      <c r="M56" s="430"/>
      <c r="N56" s="430"/>
      <c r="O56" s="430"/>
      <c r="P56" s="442"/>
      <c r="Q56" s="452"/>
      <c r="R56" s="464"/>
      <c r="S56" s="464"/>
      <c r="T56" s="464"/>
      <c r="U56" s="464"/>
      <c r="V56" s="464"/>
      <c r="W56" s="464"/>
      <c r="X56" s="464"/>
      <c r="Y56" s="464"/>
      <c r="Z56" s="464"/>
      <c r="AA56" s="464"/>
      <c r="AB56" s="464"/>
      <c r="AC56" s="464"/>
      <c r="AD56" s="464"/>
      <c r="AE56" s="506"/>
      <c r="AF56" s="517"/>
      <c r="AG56" s="466"/>
      <c r="AH56" s="466"/>
      <c r="AI56" s="466"/>
      <c r="AJ56" s="535"/>
      <c r="AK56" s="546"/>
      <c r="AL56" s="464"/>
      <c r="AM56" s="464"/>
      <c r="AN56" s="464"/>
      <c r="AO56" s="464"/>
      <c r="AP56" s="464"/>
      <c r="AQ56" s="464"/>
      <c r="AR56" s="464"/>
      <c r="AS56" s="464"/>
      <c r="AT56" s="464"/>
      <c r="AU56" s="464"/>
      <c r="AV56" s="464"/>
      <c r="AW56" s="464"/>
      <c r="AX56" s="464"/>
      <c r="AY56" s="464"/>
      <c r="AZ56" s="608"/>
      <c r="BA56" s="608"/>
      <c r="BB56" s="608"/>
      <c r="BC56" s="608"/>
      <c r="BD56" s="608"/>
      <c r="BE56" s="575"/>
      <c r="BF56" s="575"/>
      <c r="BG56" s="575"/>
      <c r="BH56" s="575"/>
      <c r="BI56" s="598"/>
      <c r="BJ56" s="388"/>
      <c r="BK56" s="388"/>
      <c r="BL56" s="388"/>
      <c r="BM56" s="388"/>
      <c r="BN56" s="388"/>
      <c r="BO56" s="387"/>
      <c r="BP56" s="387"/>
      <c r="BQ56" s="383">
        <v>50</v>
      </c>
      <c r="BR56" s="648"/>
      <c r="BS56" s="410"/>
      <c r="BT56" s="430"/>
      <c r="BU56" s="430"/>
      <c r="BV56" s="430"/>
      <c r="BW56" s="430"/>
      <c r="BX56" s="430"/>
      <c r="BY56" s="430"/>
      <c r="BZ56" s="430"/>
      <c r="CA56" s="430"/>
      <c r="CB56" s="430"/>
      <c r="CC56" s="430"/>
      <c r="CD56" s="430"/>
      <c r="CE56" s="430"/>
      <c r="CF56" s="430"/>
      <c r="CG56" s="442"/>
      <c r="CH56" s="454"/>
      <c r="CI56" s="466"/>
      <c r="CJ56" s="466"/>
      <c r="CK56" s="466"/>
      <c r="CL56" s="692"/>
      <c r="CM56" s="454"/>
      <c r="CN56" s="466"/>
      <c r="CO56" s="466"/>
      <c r="CP56" s="466"/>
      <c r="CQ56" s="692"/>
      <c r="CR56" s="454"/>
      <c r="CS56" s="466"/>
      <c r="CT56" s="466"/>
      <c r="CU56" s="466"/>
      <c r="CV56" s="692"/>
      <c r="CW56" s="454"/>
      <c r="CX56" s="466"/>
      <c r="CY56" s="466"/>
      <c r="CZ56" s="466"/>
      <c r="DA56" s="692"/>
      <c r="DB56" s="454"/>
      <c r="DC56" s="466"/>
      <c r="DD56" s="466"/>
      <c r="DE56" s="466"/>
      <c r="DF56" s="692"/>
      <c r="DG56" s="454"/>
      <c r="DH56" s="466"/>
      <c r="DI56" s="466"/>
      <c r="DJ56" s="466"/>
      <c r="DK56" s="692"/>
      <c r="DL56" s="454"/>
      <c r="DM56" s="466"/>
      <c r="DN56" s="466"/>
      <c r="DO56" s="466"/>
      <c r="DP56" s="692"/>
      <c r="DQ56" s="454"/>
      <c r="DR56" s="466"/>
      <c r="DS56" s="466"/>
      <c r="DT56" s="466"/>
      <c r="DU56" s="692"/>
      <c r="DV56" s="410"/>
      <c r="DW56" s="430"/>
      <c r="DX56" s="430"/>
      <c r="DY56" s="430"/>
      <c r="DZ56" s="728"/>
      <c r="EA56" s="375"/>
    </row>
    <row r="57" spans="1:131" ht="26.25" customHeight="1">
      <c r="A57" s="383">
        <v>30</v>
      </c>
      <c r="B57" s="410"/>
      <c r="C57" s="430"/>
      <c r="D57" s="430"/>
      <c r="E57" s="430"/>
      <c r="F57" s="430"/>
      <c r="G57" s="430"/>
      <c r="H57" s="430"/>
      <c r="I57" s="430"/>
      <c r="J57" s="430"/>
      <c r="K57" s="430"/>
      <c r="L57" s="430"/>
      <c r="M57" s="430"/>
      <c r="N57" s="430"/>
      <c r="O57" s="430"/>
      <c r="P57" s="442"/>
      <c r="Q57" s="452"/>
      <c r="R57" s="464"/>
      <c r="S57" s="464"/>
      <c r="T57" s="464"/>
      <c r="U57" s="464"/>
      <c r="V57" s="464"/>
      <c r="W57" s="464"/>
      <c r="X57" s="464"/>
      <c r="Y57" s="464"/>
      <c r="Z57" s="464"/>
      <c r="AA57" s="464"/>
      <c r="AB57" s="464"/>
      <c r="AC57" s="464"/>
      <c r="AD57" s="464"/>
      <c r="AE57" s="506"/>
      <c r="AF57" s="517"/>
      <c r="AG57" s="466"/>
      <c r="AH57" s="466"/>
      <c r="AI57" s="466"/>
      <c r="AJ57" s="535"/>
      <c r="AK57" s="546"/>
      <c r="AL57" s="464"/>
      <c r="AM57" s="464"/>
      <c r="AN57" s="464"/>
      <c r="AO57" s="464"/>
      <c r="AP57" s="464"/>
      <c r="AQ57" s="464"/>
      <c r="AR57" s="464"/>
      <c r="AS57" s="464"/>
      <c r="AT57" s="464"/>
      <c r="AU57" s="464"/>
      <c r="AV57" s="464"/>
      <c r="AW57" s="464"/>
      <c r="AX57" s="464"/>
      <c r="AY57" s="464"/>
      <c r="AZ57" s="608"/>
      <c r="BA57" s="608"/>
      <c r="BB57" s="608"/>
      <c r="BC57" s="608"/>
      <c r="BD57" s="608"/>
      <c r="BE57" s="575"/>
      <c r="BF57" s="575"/>
      <c r="BG57" s="575"/>
      <c r="BH57" s="575"/>
      <c r="BI57" s="598"/>
      <c r="BJ57" s="388"/>
      <c r="BK57" s="388"/>
      <c r="BL57" s="388"/>
      <c r="BM57" s="388"/>
      <c r="BN57" s="388"/>
      <c r="BO57" s="387"/>
      <c r="BP57" s="387"/>
      <c r="BQ57" s="383">
        <v>51</v>
      </c>
      <c r="BR57" s="648"/>
      <c r="BS57" s="410"/>
      <c r="BT57" s="430"/>
      <c r="BU57" s="430"/>
      <c r="BV57" s="430"/>
      <c r="BW57" s="430"/>
      <c r="BX57" s="430"/>
      <c r="BY57" s="430"/>
      <c r="BZ57" s="430"/>
      <c r="CA57" s="430"/>
      <c r="CB57" s="430"/>
      <c r="CC57" s="430"/>
      <c r="CD57" s="430"/>
      <c r="CE57" s="430"/>
      <c r="CF57" s="430"/>
      <c r="CG57" s="442"/>
      <c r="CH57" s="454"/>
      <c r="CI57" s="466"/>
      <c r="CJ57" s="466"/>
      <c r="CK57" s="466"/>
      <c r="CL57" s="692"/>
      <c r="CM57" s="454"/>
      <c r="CN57" s="466"/>
      <c r="CO57" s="466"/>
      <c r="CP57" s="466"/>
      <c r="CQ57" s="692"/>
      <c r="CR57" s="454"/>
      <c r="CS57" s="466"/>
      <c r="CT57" s="466"/>
      <c r="CU57" s="466"/>
      <c r="CV57" s="692"/>
      <c r="CW57" s="454"/>
      <c r="CX57" s="466"/>
      <c r="CY57" s="466"/>
      <c r="CZ57" s="466"/>
      <c r="DA57" s="692"/>
      <c r="DB57" s="454"/>
      <c r="DC57" s="466"/>
      <c r="DD57" s="466"/>
      <c r="DE57" s="466"/>
      <c r="DF57" s="692"/>
      <c r="DG57" s="454"/>
      <c r="DH57" s="466"/>
      <c r="DI57" s="466"/>
      <c r="DJ57" s="466"/>
      <c r="DK57" s="692"/>
      <c r="DL57" s="454"/>
      <c r="DM57" s="466"/>
      <c r="DN57" s="466"/>
      <c r="DO57" s="466"/>
      <c r="DP57" s="692"/>
      <c r="DQ57" s="454"/>
      <c r="DR57" s="466"/>
      <c r="DS57" s="466"/>
      <c r="DT57" s="466"/>
      <c r="DU57" s="692"/>
      <c r="DV57" s="410"/>
      <c r="DW57" s="430"/>
      <c r="DX57" s="430"/>
      <c r="DY57" s="430"/>
      <c r="DZ57" s="728"/>
      <c r="EA57" s="375"/>
    </row>
    <row r="58" spans="1:131" ht="26.25" customHeight="1">
      <c r="A58" s="383">
        <v>31</v>
      </c>
      <c r="B58" s="410"/>
      <c r="C58" s="430"/>
      <c r="D58" s="430"/>
      <c r="E58" s="430"/>
      <c r="F58" s="430"/>
      <c r="G58" s="430"/>
      <c r="H58" s="430"/>
      <c r="I58" s="430"/>
      <c r="J58" s="430"/>
      <c r="K58" s="430"/>
      <c r="L58" s="430"/>
      <c r="M58" s="430"/>
      <c r="N58" s="430"/>
      <c r="O58" s="430"/>
      <c r="P58" s="442"/>
      <c r="Q58" s="452"/>
      <c r="R58" s="464"/>
      <c r="S58" s="464"/>
      <c r="T58" s="464"/>
      <c r="U58" s="464"/>
      <c r="V58" s="464"/>
      <c r="W58" s="464"/>
      <c r="X58" s="464"/>
      <c r="Y58" s="464"/>
      <c r="Z58" s="464"/>
      <c r="AA58" s="464"/>
      <c r="AB58" s="464"/>
      <c r="AC58" s="464"/>
      <c r="AD58" s="464"/>
      <c r="AE58" s="506"/>
      <c r="AF58" s="517"/>
      <c r="AG58" s="466"/>
      <c r="AH58" s="466"/>
      <c r="AI58" s="466"/>
      <c r="AJ58" s="535"/>
      <c r="AK58" s="546"/>
      <c r="AL58" s="464"/>
      <c r="AM58" s="464"/>
      <c r="AN58" s="464"/>
      <c r="AO58" s="464"/>
      <c r="AP58" s="464"/>
      <c r="AQ58" s="464"/>
      <c r="AR58" s="464"/>
      <c r="AS58" s="464"/>
      <c r="AT58" s="464"/>
      <c r="AU58" s="464"/>
      <c r="AV58" s="464"/>
      <c r="AW58" s="464"/>
      <c r="AX58" s="464"/>
      <c r="AY58" s="464"/>
      <c r="AZ58" s="608"/>
      <c r="BA58" s="608"/>
      <c r="BB58" s="608"/>
      <c r="BC58" s="608"/>
      <c r="BD58" s="608"/>
      <c r="BE58" s="575"/>
      <c r="BF58" s="575"/>
      <c r="BG58" s="575"/>
      <c r="BH58" s="575"/>
      <c r="BI58" s="598"/>
      <c r="BJ58" s="388"/>
      <c r="BK58" s="388"/>
      <c r="BL58" s="388"/>
      <c r="BM58" s="388"/>
      <c r="BN58" s="388"/>
      <c r="BO58" s="387"/>
      <c r="BP58" s="387"/>
      <c r="BQ58" s="383">
        <v>52</v>
      </c>
      <c r="BR58" s="648"/>
      <c r="BS58" s="410"/>
      <c r="BT58" s="430"/>
      <c r="BU58" s="430"/>
      <c r="BV58" s="430"/>
      <c r="BW58" s="430"/>
      <c r="BX58" s="430"/>
      <c r="BY58" s="430"/>
      <c r="BZ58" s="430"/>
      <c r="CA58" s="430"/>
      <c r="CB58" s="430"/>
      <c r="CC58" s="430"/>
      <c r="CD58" s="430"/>
      <c r="CE58" s="430"/>
      <c r="CF58" s="430"/>
      <c r="CG58" s="442"/>
      <c r="CH58" s="454"/>
      <c r="CI58" s="466"/>
      <c r="CJ58" s="466"/>
      <c r="CK58" s="466"/>
      <c r="CL58" s="692"/>
      <c r="CM58" s="454"/>
      <c r="CN58" s="466"/>
      <c r="CO58" s="466"/>
      <c r="CP58" s="466"/>
      <c r="CQ58" s="692"/>
      <c r="CR58" s="454"/>
      <c r="CS58" s="466"/>
      <c r="CT58" s="466"/>
      <c r="CU58" s="466"/>
      <c r="CV58" s="692"/>
      <c r="CW58" s="454"/>
      <c r="CX58" s="466"/>
      <c r="CY58" s="466"/>
      <c r="CZ58" s="466"/>
      <c r="DA58" s="692"/>
      <c r="DB58" s="454"/>
      <c r="DC58" s="466"/>
      <c r="DD58" s="466"/>
      <c r="DE58" s="466"/>
      <c r="DF58" s="692"/>
      <c r="DG58" s="454"/>
      <c r="DH58" s="466"/>
      <c r="DI58" s="466"/>
      <c r="DJ58" s="466"/>
      <c r="DK58" s="692"/>
      <c r="DL58" s="454"/>
      <c r="DM58" s="466"/>
      <c r="DN58" s="466"/>
      <c r="DO58" s="466"/>
      <c r="DP58" s="692"/>
      <c r="DQ58" s="454"/>
      <c r="DR58" s="466"/>
      <c r="DS58" s="466"/>
      <c r="DT58" s="466"/>
      <c r="DU58" s="692"/>
      <c r="DV58" s="410"/>
      <c r="DW58" s="430"/>
      <c r="DX58" s="430"/>
      <c r="DY58" s="430"/>
      <c r="DZ58" s="728"/>
      <c r="EA58" s="375"/>
    </row>
    <row r="59" spans="1:131" ht="26.25" customHeight="1">
      <c r="A59" s="383">
        <v>32</v>
      </c>
      <c r="B59" s="410"/>
      <c r="C59" s="430"/>
      <c r="D59" s="430"/>
      <c r="E59" s="430"/>
      <c r="F59" s="430"/>
      <c r="G59" s="430"/>
      <c r="H59" s="430"/>
      <c r="I59" s="430"/>
      <c r="J59" s="430"/>
      <c r="K59" s="430"/>
      <c r="L59" s="430"/>
      <c r="M59" s="430"/>
      <c r="N59" s="430"/>
      <c r="O59" s="430"/>
      <c r="P59" s="442"/>
      <c r="Q59" s="452"/>
      <c r="R59" s="464"/>
      <c r="S59" s="464"/>
      <c r="T59" s="464"/>
      <c r="U59" s="464"/>
      <c r="V59" s="464"/>
      <c r="W59" s="464"/>
      <c r="X59" s="464"/>
      <c r="Y59" s="464"/>
      <c r="Z59" s="464"/>
      <c r="AA59" s="464"/>
      <c r="AB59" s="464"/>
      <c r="AC59" s="464"/>
      <c r="AD59" s="464"/>
      <c r="AE59" s="506"/>
      <c r="AF59" s="517"/>
      <c r="AG59" s="466"/>
      <c r="AH59" s="466"/>
      <c r="AI59" s="466"/>
      <c r="AJ59" s="535"/>
      <c r="AK59" s="546"/>
      <c r="AL59" s="464"/>
      <c r="AM59" s="464"/>
      <c r="AN59" s="464"/>
      <c r="AO59" s="464"/>
      <c r="AP59" s="464"/>
      <c r="AQ59" s="464"/>
      <c r="AR59" s="464"/>
      <c r="AS59" s="464"/>
      <c r="AT59" s="464"/>
      <c r="AU59" s="464"/>
      <c r="AV59" s="464"/>
      <c r="AW59" s="464"/>
      <c r="AX59" s="464"/>
      <c r="AY59" s="464"/>
      <c r="AZ59" s="608"/>
      <c r="BA59" s="608"/>
      <c r="BB59" s="608"/>
      <c r="BC59" s="608"/>
      <c r="BD59" s="608"/>
      <c r="BE59" s="575"/>
      <c r="BF59" s="575"/>
      <c r="BG59" s="575"/>
      <c r="BH59" s="575"/>
      <c r="BI59" s="598"/>
      <c r="BJ59" s="388"/>
      <c r="BK59" s="388"/>
      <c r="BL59" s="388"/>
      <c r="BM59" s="388"/>
      <c r="BN59" s="388"/>
      <c r="BO59" s="387"/>
      <c r="BP59" s="387"/>
      <c r="BQ59" s="383">
        <v>53</v>
      </c>
      <c r="BR59" s="648"/>
      <c r="BS59" s="410"/>
      <c r="BT59" s="430"/>
      <c r="BU59" s="430"/>
      <c r="BV59" s="430"/>
      <c r="BW59" s="430"/>
      <c r="BX59" s="430"/>
      <c r="BY59" s="430"/>
      <c r="BZ59" s="430"/>
      <c r="CA59" s="430"/>
      <c r="CB59" s="430"/>
      <c r="CC59" s="430"/>
      <c r="CD59" s="430"/>
      <c r="CE59" s="430"/>
      <c r="CF59" s="430"/>
      <c r="CG59" s="442"/>
      <c r="CH59" s="454"/>
      <c r="CI59" s="466"/>
      <c r="CJ59" s="466"/>
      <c r="CK59" s="466"/>
      <c r="CL59" s="692"/>
      <c r="CM59" s="454"/>
      <c r="CN59" s="466"/>
      <c r="CO59" s="466"/>
      <c r="CP59" s="466"/>
      <c r="CQ59" s="692"/>
      <c r="CR59" s="454"/>
      <c r="CS59" s="466"/>
      <c r="CT59" s="466"/>
      <c r="CU59" s="466"/>
      <c r="CV59" s="692"/>
      <c r="CW59" s="454"/>
      <c r="CX59" s="466"/>
      <c r="CY59" s="466"/>
      <c r="CZ59" s="466"/>
      <c r="DA59" s="692"/>
      <c r="DB59" s="454"/>
      <c r="DC59" s="466"/>
      <c r="DD59" s="466"/>
      <c r="DE59" s="466"/>
      <c r="DF59" s="692"/>
      <c r="DG59" s="454"/>
      <c r="DH59" s="466"/>
      <c r="DI59" s="466"/>
      <c r="DJ59" s="466"/>
      <c r="DK59" s="692"/>
      <c r="DL59" s="454"/>
      <c r="DM59" s="466"/>
      <c r="DN59" s="466"/>
      <c r="DO59" s="466"/>
      <c r="DP59" s="692"/>
      <c r="DQ59" s="454"/>
      <c r="DR59" s="466"/>
      <c r="DS59" s="466"/>
      <c r="DT59" s="466"/>
      <c r="DU59" s="692"/>
      <c r="DV59" s="410"/>
      <c r="DW59" s="430"/>
      <c r="DX59" s="430"/>
      <c r="DY59" s="430"/>
      <c r="DZ59" s="728"/>
      <c r="EA59" s="375"/>
    </row>
    <row r="60" spans="1:131" ht="26.25" customHeight="1">
      <c r="A60" s="383">
        <v>33</v>
      </c>
      <c r="B60" s="410"/>
      <c r="C60" s="430"/>
      <c r="D60" s="430"/>
      <c r="E60" s="430"/>
      <c r="F60" s="430"/>
      <c r="G60" s="430"/>
      <c r="H60" s="430"/>
      <c r="I60" s="430"/>
      <c r="J60" s="430"/>
      <c r="K60" s="430"/>
      <c r="L60" s="430"/>
      <c r="M60" s="430"/>
      <c r="N60" s="430"/>
      <c r="O60" s="430"/>
      <c r="P60" s="442"/>
      <c r="Q60" s="452"/>
      <c r="R60" s="464"/>
      <c r="S60" s="464"/>
      <c r="T60" s="464"/>
      <c r="U60" s="464"/>
      <c r="V60" s="464"/>
      <c r="W60" s="464"/>
      <c r="X60" s="464"/>
      <c r="Y60" s="464"/>
      <c r="Z60" s="464"/>
      <c r="AA60" s="464"/>
      <c r="AB60" s="464"/>
      <c r="AC60" s="464"/>
      <c r="AD60" s="464"/>
      <c r="AE60" s="506"/>
      <c r="AF60" s="517"/>
      <c r="AG60" s="466"/>
      <c r="AH60" s="466"/>
      <c r="AI60" s="466"/>
      <c r="AJ60" s="535"/>
      <c r="AK60" s="546"/>
      <c r="AL60" s="464"/>
      <c r="AM60" s="464"/>
      <c r="AN60" s="464"/>
      <c r="AO60" s="464"/>
      <c r="AP60" s="464"/>
      <c r="AQ60" s="464"/>
      <c r="AR60" s="464"/>
      <c r="AS60" s="464"/>
      <c r="AT60" s="464"/>
      <c r="AU60" s="464"/>
      <c r="AV60" s="464"/>
      <c r="AW60" s="464"/>
      <c r="AX60" s="464"/>
      <c r="AY60" s="464"/>
      <c r="AZ60" s="608"/>
      <c r="BA60" s="608"/>
      <c r="BB60" s="608"/>
      <c r="BC60" s="608"/>
      <c r="BD60" s="608"/>
      <c r="BE60" s="575"/>
      <c r="BF60" s="575"/>
      <c r="BG60" s="575"/>
      <c r="BH60" s="575"/>
      <c r="BI60" s="598"/>
      <c r="BJ60" s="388"/>
      <c r="BK60" s="388"/>
      <c r="BL60" s="388"/>
      <c r="BM60" s="388"/>
      <c r="BN60" s="388"/>
      <c r="BO60" s="387"/>
      <c r="BP60" s="387"/>
      <c r="BQ60" s="383">
        <v>54</v>
      </c>
      <c r="BR60" s="648"/>
      <c r="BS60" s="410"/>
      <c r="BT60" s="430"/>
      <c r="BU60" s="430"/>
      <c r="BV60" s="430"/>
      <c r="BW60" s="430"/>
      <c r="BX60" s="430"/>
      <c r="BY60" s="430"/>
      <c r="BZ60" s="430"/>
      <c r="CA60" s="430"/>
      <c r="CB60" s="430"/>
      <c r="CC60" s="430"/>
      <c r="CD60" s="430"/>
      <c r="CE60" s="430"/>
      <c r="CF60" s="430"/>
      <c r="CG60" s="442"/>
      <c r="CH60" s="454"/>
      <c r="CI60" s="466"/>
      <c r="CJ60" s="466"/>
      <c r="CK60" s="466"/>
      <c r="CL60" s="692"/>
      <c r="CM60" s="454"/>
      <c r="CN60" s="466"/>
      <c r="CO60" s="466"/>
      <c r="CP60" s="466"/>
      <c r="CQ60" s="692"/>
      <c r="CR60" s="454"/>
      <c r="CS60" s="466"/>
      <c r="CT60" s="466"/>
      <c r="CU60" s="466"/>
      <c r="CV60" s="692"/>
      <c r="CW60" s="454"/>
      <c r="CX60" s="466"/>
      <c r="CY60" s="466"/>
      <c r="CZ60" s="466"/>
      <c r="DA60" s="692"/>
      <c r="DB60" s="454"/>
      <c r="DC60" s="466"/>
      <c r="DD60" s="466"/>
      <c r="DE60" s="466"/>
      <c r="DF60" s="692"/>
      <c r="DG60" s="454"/>
      <c r="DH60" s="466"/>
      <c r="DI60" s="466"/>
      <c r="DJ60" s="466"/>
      <c r="DK60" s="692"/>
      <c r="DL60" s="454"/>
      <c r="DM60" s="466"/>
      <c r="DN60" s="466"/>
      <c r="DO60" s="466"/>
      <c r="DP60" s="692"/>
      <c r="DQ60" s="454"/>
      <c r="DR60" s="466"/>
      <c r="DS60" s="466"/>
      <c r="DT60" s="466"/>
      <c r="DU60" s="692"/>
      <c r="DV60" s="410"/>
      <c r="DW60" s="430"/>
      <c r="DX60" s="430"/>
      <c r="DY60" s="430"/>
      <c r="DZ60" s="728"/>
      <c r="EA60" s="375"/>
    </row>
    <row r="61" spans="1:131" ht="26.25" customHeight="1">
      <c r="A61" s="383">
        <v>34</v>
      </c>
      <c r="B61" s="410"/>
      <c r="C61" s="430"/>
      <c r="D61" s="430"/>
      <c r="E61" s="430"/>
      <c r="F61" s="430"/>
      <c r="G61" s="430"/>
      <c r="H61" s="430"/>
      <c r="I61" s="430"/>
      <c r="J61" s="430"/>
      <c r="K61" s="430"/>
      <c r="L61" s="430"/>
      <c r="M61" s="430"/>
      <c r="N61" s="430"/>
      <c r="O61" s="430"/>
      <c r="P61" s="442"/>
      <c r="Q61" s="452"/>
      <c r="R61" s="464"/>
      <c r="S61" s="464"/>
      <c r="T61" s="464"/>
      <c r="U61" s="464"/>
      <c r="V61" s="464"/>
      <c r="W61" s="464"/>
      <c r="X61" s="464"/>
      <c r="Y61" s="464"/>
      <c r="Z61" s="464"/>
      <c r="AA61" s="464"/>
      <c r="AB61" s="464"/>
      <c r="AC61" s="464"/>
      <c r="AD61" s="464"/>
      <c r="AE61" s="506"/>
      <c r="AF61" s="517"/>
      <c r="AG61" s="466"/>
      <c r="AH61" s="466"/>
      <c r="AI61" s="466"/>
      <c r="AJ61" s="535"/>
      <c r="AK61" s="546"/>
      <c r="AL61" s="464"/>
      <c r="AM61" s="464"/>
      <c r="AN61" s="464"/>
      <c r="AO61" s="464"/>
      <c r="AP61" s="464"/>
      <c r="AQ61" s="464"/>
      <c r="AR61" s="464"/>
      <c r="AS61" s="464"/>
      <c r="AT61" s="464"/>
      <c r="AU61" s="464"/>
      <c r="AV61" s="464"/>
      <c r="AW61" s="464"/>
      <c r="AX61" s="464"/>
      <c r="AY61" s="464"/>
      <c r="AZ61" s="608"/>
      <c r="BA61" s="608"/>
      <c r="BB61" s="608"/>
      <c r="BC61" s="608"/>
      <c r="BD61" s="608"/>
      <c r="BE61" s="575"/>
      <c r="BF61" s="575"/>
      <c r="BG61" s="575"/>
      <c r="BH61" s="575"/>
      <c r="BI61" s="598"/>
      <c r="BJ61" s="388"/>
      <c r="BK61" s="388"/>
      <c r="BL61" s="388"/>
      <c r="BM61" s="388"/>
      <c r="BN61" s="388"/>
      <c r="BO61" s="387"/>
      <c r="BP61" s="387"/>
      <c r="BQ61" s="383">
        <v>55</v>
      </c>
      <c r="BR61" s="648"/>
      <c r="BS61" s="410"/>
      <c r="BT61" s="430"/>
      <c r="BU61" s="430"/>
      <c r="BV61" s="430"/>
      <c r="BW61" s="430"/>
      <c r="BX61" s="430"/>
      <c r="BY61" s="430"/>
      <c r="BZ61" s="430"/>
      <c r="CA61" s="430"/>
      <c r="CB61" s="430"/>
      <c r="CC61" s="430"/>
      <c r="CD61" s="430"/>
      <c r="CE61" s="430"/>
      <c r="CF61" s="430"/>
      <c r="CG61" s="442"/>
      <c r="CH61" s="454"/>
      <c r="CI61" s="466"/>
      <c r="CJ61" s="466"/>
      <c r="CK61" s="466"/>
      <c r="CL61" s="692"/>
      <c r="CM61" s="454"/>
      <c r="CN61" s="466"/>
      <c r="CO61" s="466"/>
      <c r="CP61" s="466"/>
      <c r="CQ61" s="692"/>
      <c r="CR61" s="454"/>
      <c r="CS61" s="466"/>
      <c r="CT61" s="466"/>
      <c r="CU61" s="466"/>
      <c r="CV61" s="692"/>
      <c r="CW61" s="454"/>
      <c r="CX61" s="466"/>
      <c r="CY61" s="466"/>
      <c r="CZ61" s="466"/>
      <c r="DA61" s="692"/>
      <c r="DB61" s="454"/>
      <c r="DC61" s="466"/>
      <c r="DD61" s="466"/>
      <c r="DE61" s="466"/>
      <c r="DF61" s="692"/>
      <c r="DG61" s="454"/>
      <c r="DH61" s="466"/>
      <c r="DI61" s="466"/>
      <c r="DJ61" s="466"/>
      <c r="DK61" s="692"/>
      <c r="DL61" s="454"/>
      <c r="DM61" s="466"/>
      <c r="DN61" s="466"/>
      <c r="DO61" s="466"/>
      <c r="DP61" s="692"/>
      <c r="DQ61" s="454"/>
      <c r="DR61" s="466"/>
      <c r="DS61" s="466"/>
      <c r="DT61" s="466"/>
      <c r="DU61" s="692"/>
      <c r="DV61" s="410"/>
      <c r="DW61" s="430"/>
      <c r="DX61" s="430"/>
      <c r="DY61" s="430"/>
      <c r="DZ61" s="728"/>
      <c r="EA61" s="375"/>
    </row>
    <row r="62" spans="1:131" ht="26.25" customHeight="1">
      <c r="A62" s="383">
        <v>35</v>
      </c>
      <c r="B62" s="410"/>
      <c r="C62" s="430"/>
      <c r="D62" s="430"/>
      <c r="E62" s="430"/>
      <c r="F62" s="430"/>
      <c r="G62" s="430"/>
      <c r="H62" s="430"/>
      <c r="I62" s="430"/>
      <c r="J62" s="430"/>
      <c r="K62" s="430"/>
      <c r="L62" s="430"/>
      <c r="M62" s="430"/>
      <c r="N62" s="430"/>
      <c r="O62" s="430"/>
      <c r="P62" s="442"/>
      <c r="Q62" s="452"/>
      <c r="R62" s="464"/>
      <c r="S62" s="464"/>
      <c r="T62" s="464"/>
      <c r="U62" s="464"/>
      <c r="V62" s="464"/>
      <c r="W62" s="464"/>
      <c r="X62" s="464"/>
      <c r="Y62" s="464"/>
      <c r="Z62" s="464"/>
      <c r="AA62" s="464"/>
      <c r="AB62" s="464"/>
      <c r="AC62" s="464"/>
      <c r="AD62" s="464"/>
      <c r="AE62" s="506"/>
      <c r="AF62" s="517"/>
      <c r="AG62" s="466"/>
      <c r="AH62" s="466"/>
      <c r="AI62" s="466"/>
      <c r="AJ62" s="535"/>
      <c r="AK62" s="546"/>
      <c r="AL62" s="464"/>
      <c r="AM62" s="464"/>
      <c r="AN62" s="464"/>
      <c r="AO62" s="464"/>
      <c r="AP62" s="464"/>
      <c r="AQ62" s="464"/>
      <c r="AR62" s="464"/>
      <c r="AS62" s="464"/>
      <c r="AT62" s="464"/>
      <c r="AU62" s="464"/>
      <c r="AV62" s="464"/>
      <c r="AW62" s="464"/>
      <c r="AX62" s="464"/>
      <c r="AY62" s="464"/>
      <c r="AZ62" s="608"/>
      <c r="BA62" s="608"/>
      <c r="BB62" s="608"/>
      <c r="BC62" s="608"/>
      <c r="BD62" s="608"/>
      <c r="BE62" s="575"/>
      <c r="BF62" s="575"/>
      <c r="BG62" s="575"/>
      <c r="BH62" s="575"/>
      <c r="BI62" s="598"/>
      <c r="BJ62" s="632" t="s">
        <v>470</v>
      </c>
      <c r="BK62" s="604"/>
      <c r="BL62" s="604"/>
      <c r="BM62" s="604"/>
      <c r="BN62" s="616"/>
      <c r="BO62" s="387"/>
      <c r="BP62" s="387"/>
      <c r="BQ62" s="383">
        <v>56</v>
      </c>
      <c r="BR62" s="648"/>
      <c r="BS62" s="410"/>
      <c r="BT62" s="430"/>
      <c r="BU62" s="430"/>
      <c r="BV62" s="430"/>
      <c r="BW62" s="430"/>
      <c r="BX62" s="430"/>
      <c r="BY62" s="430"/>
      <c r="BZ62" s="430"/>
      <c r="CA62" s="430"/>
      <c r="CB62" s="430"/>
      <c r="CC62" s="430"/>
      <c r="CD62" s="430"/>
      <c r="CE62" s="430"/>
      <c r="CF62" s="430"/>
      <c r="CG62" s="442"/>
      <c r="CH62" s="454"/>
      <c r="CI62" s="466"/>
      <c r="CJ62" s="466"/>
      <c r="CK62" s="466"/>
      <c r="CL62" s="692"/>
      <c r="CM62" s="454"/>
      <c r="CN62" s="466"/>
      <c r="CO62" s="466"/>
      <c r="CP62" s="466"/>
      <c r="CQ62" s="692"/>
      <c r="CR62" s="454"/>
      <c r="CS62" s="466"/>
      <c r="CT62" s="466"/>
      <c r="CU62" s="466"/>
      <c r="CV62" s="692"/>
      <c r="CW62" s="454"/>
      <c r="CX62" s="466"/>
      <c r="CY62" s="466"/>
      <c r="CZ62" s="466"/>
      <c r="DA62" s="692"/>
      <c r="DB62" s="454"/>
      <c r="DC62" s="466"/>
      <c r="DD62" s="466"/>
      <c r="DE62" s="466"/>
      <c r="DF62" s="692"/>
      <c r="DG62" s="454"/>
      <c r="DH62" s="466"/>
      <c r="DI62" s="466"/>
      <c r="DJ62" s="466"/>
      <c r="DK62" s="692"/>
      <c r="DL62" s="454"/>
      <c r="DM62" s="466"/>
      <c r="DN62" s="466"/>
      <c r="DO62" s="466"/>
      <c r="DP62" s="692"/>
      <c r="DQ62" s="454"/>
      <c r="DR62" s="466"/>
      <c r="DS62" s="466"/>
      <c r="DT62" s="466"/>
      <c r="DU62" s="692"/>
      <c r="DV62" s="410"/>
      <c r="DW62" s="430"/>
      <c r="DX62" s="430"/>
      <c r="DY62" s="430"/>
      <c r="DZ62" s="728"/>
      <c r="EA62" s="375"/>
    </row>
    <row r="63" spans="1:131" ht="26.25" customHeight="1">
      <c r="A63" s="384" t="s">
        <v>258</v>
      </c>
      <c r="B63" s="411" t="s">
        <v>378</v>
      </c>
      <c r="C63" s="431"/>
      <c r="D63" s="431"/>
      <c r="E63" s="431"/>
      <c r="F63" s="431"/>
      <c r="G63" s="431"/>
      <c r="H63" s="431"/>
      <c r="I63" s="431"/>
      <c r="J63" s="431"/>
      <c r="K63" s="431"/>
      <c r="L63" s="431"/>
      <c r="M63" s="431"/>
      <c r="N63" s="431"/>
      <c r="O63" s="431"/>
      <c r="P63" s="443"/>
      <c r="Q63" s="453"/>
      <c r="R63" s="465"/>
      <c r="S63" s="465"/>
      <c r="T63" s="465"/>
      <c r="U63" s="465"/>
      <c r="V63" s="465"/>
      <c r="W63" s="465"/>
      <c r="X63" s="465"/>
      <c r="Y63" s="465"/>
      <c r="Z63" s="465"/>
      <c r="AA63" s="465"/>
      <c r="AB63" s="465"/>
      <c r="AC63" s="465"/>
      <c r="AD63" s="465"/>
      <c r="AE63" s="507"/>
      <c r="AF63" s="518">
        <v>866</v>
      </c>
      <c r="AG63" s="462"/>
      <c r="AH63" s="462"/>
      <c r="AI63" s="462"/>
      <c r="AJ63" s="536"/>
      <c r="AK63" s="544"/>
      <c r="AL63" s="465"/>
      <c r="AM63" s="465"/>
      <c r="AN63" s="465"/>
      <c r="AO63" s="465"/>
      <c r="AP63" s="462">
        <v>8330</v>
      </c>
      <c r="AQ63" s="462"/>
      <c r="AR63" s="462"/>
      <c r="AS63" s="462"/>
      <c r="AT63" s="462"/>
      <c r="AU63" s="462">
        <v>4647</v>
      </c>
      <c r="AV63" s="462"/>
      <c r="AW63" s="462"/>
      <c r="AX63" s="462"/>
      <c r="AY63" s="462"/>
      <c r="AZ63" s="609"/>
      <c r="BA63" s="609"/>
      <c r="BB63" s="609"/>
      <c r="BC63" s="609"/>
      <c r="BD63" s="609"/>
      <c r="BE63" s="577"/>
      <c r="BF63" s="577"/>
      <c r="BG63" s="577"/>
      <c r="BH63" s="577"/>
      <c r="BI63" s="600"/>
      <c r="BJ63" s="605" t="s">
        <v>206</v>
      </c>
      <c r="BK63" s="614"/>
      <c r="BL63" s="614"/>
      <c r="BM63" s="614"/>
      <c r="BN63" s="617"/>
      <c r="BO63" s="387"/>
      <c r="BP63" s="387"/>
      <c r="BQ63" s="383">
        <v>57</v>
      </c>
      <c r="BR63" s="648"/>
      <c r="BS63" s="410"/>
      <c r="BT63" s="430"/>
      <c r="BU63" s="430"/>
      <c r="BV63" s="430"/>
      <c r="BW63" s="430"/>
      <c r="BX63" s="430"/>
      <c r="BY63" s="430"/>
      <c r="BZ63" s="430"/>
      <c r="CA63" s="430"/>
      <c r="CB63" s="430"/>
      <c r="CC63" s="430"/>
      <c r="CD63" s="430"/>
      <c r="CE63" s="430"/>
      <c r="CF63" s="430"/>
      <c r="CG63" s="442"/>
      <c r="CH63" s="454"/>
      <c r="CI63" s="466"/>
      <c r="CJ63" s="466"/>
      <c r="CK63" s="466"/>
      <c r="CL63" s="692"/>
      <c r="CM63" s="454"/>
      <c r="CN63" s="466"/>
      <c r="CO63" s="466"/>
      <c r="CP63" s="466"/>
      <c r="CQ63" s="692"/>
      <c r="CR63" s="454"/>
      <c r="CS63" s="466"/>
      <c r="CT63" s="466"/>
      <c r="CU63" s="466"/>
      <c r="CV63" s="692"/>
      <c r="CW63" s="454"/>
      <c r="CX63" s="466"/>
      <c r="CY63" s="466"/>
      <c r="CZ63" s="466"/>
      <c r="DA63" s="692"/>
      <c r="DB63" s="454"/>
      <c r="DC63" s="466"/>
      <c r="DD63" s="466"/>
      <c r="DE63" s="466"/>
      <c r="DF63" s="692"/>
      <c r="DG63" s="454"/>
      <c r="DH63" s="466"/>
      <c r="DI63" s="466"/>
      <c r="DJ63" s="466"/>
      <c r="DK63" s="692"/>
      <c r="DL63" s="454"/>
      <c r="DM63" s="466"/>
      <c r="DN63" s="466"/>
      <c r="DO63" s="466"/>
      <c r="DP63" s="692"/>
      <c r="DQ63" s="454"/>
      <c r="DR63" s="466"/>
      <c r="DS63" s="466"/>
      <c r="DT63" s="466"/>
      <c r="DU63" s="692"/>
      <c r="DV63" s="410"/>
      <c r="DW63" s="430"/>
      <c r="DX63" s="430"/>
      <c r="DY63" s="430"/>
      <c r="DZ63" s="728"/>
      <c r="EA63" s="375"/>
    </row>
    <row r="64" spans="1:131" ht="26.25" customHeight="1">
      <c r="A64" s="387"/>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3">
        <v>58</v>
      </c>
      <c r="BR64" s="648"/>
      <c r="BS64" s="410"/>
      <c r="BT64" s="430"/>
      <c r="BU64" s="430"/>
      <c r="BV64" s="430"/>
      <c r="BW64" s="430"/>
      <c r="BX64" s="430"/>
      <c r="BY64" s="430"/>
      <c r="BZ64" s="430"/>
      <c r="CA64" s="430"/>
      <c r="CB64" s="430"/>
      <c r="CC64" s="430"/>
      <c r="CD64" s="430"/>
      <c r="CE64" s="430"/>
      <c r="CF64" s="430"/>
      <c r="CG64" s="442"/>
      <c r="CH64" s="454"/>
      <c r="CI64" s="466"/>
      <c r="CJ64" s="466"/>
      <c r="CK64" s="466"/>
      <c r="CL64" s="692"/>
      <c r="CM64" s="454"/>
      <c r="CN64" s="466"/>
      <c r="CO64" s="466"/>
      <c r="CP64" s="466"/>
      <c r="CQ64" s="692"/>
      <c r="CR64" s="454"/>
      <c r="CS64" s="466"/>
      <c r="CT64" s="466"/>
      <c r="CU64" s="466"/>
      <c r="CV64" s="692"/>
      <c r="CW64" s="454"/>
      <c r="CX64" s="466"/>
      <c r="CY64" s="466"/>
      <c r="CZ64" s="466"/>
      <c r="DA64" s="692"/>
      <c r="DB64" s="454"/>
      <c r="DC64" s="466"/>
      <c r="DD64" s="466"/>
      <c r="DE64" s="466"/>
      <c r="DF64" s="692"/>
      <c r="DG64" s="454"/>
      <c r="DH64" s="466"/>
      <c r="DI64" s="466"/>
      <c r="DJ64" s="466"/>
      <c r="DK64" s="692"/>
      <c r="DL64" s="454"/>
      <c r="DM64" s="466"/>
      <c r="DN64" s="466"/>
      <c r="DO64" s="466"/>
      <c r="DP64" s="692"/>
      <c r="DQ64" s="454"/>
      <c r="DR64" s="466"/>
      <c r="DS64" s="466"/>
      <c r="DT64" s="466"/>
      <c r="DU64" s="692"/>
      <c r="DV64" s="410"/>
      <c r="DW64" s="430"/>
      <c r="DX64" s="430"/>
      <c r="DY64" s="430"/>
      <c r="DZ64" s="728"/>
      <c r="EA64" s="375"/>
    </row>
    <row r="65" spans="1:131" ht="26.25" customHeight="1">
      <c r="A65" s="388" t="s">
        <v>458</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8"/>
      <c r="AY65" s="388"/>
      <c r="AZ65" s="388"/>
      <c r="BA65" s="388"/>
      <c r="BB65" s="388"/>
      <c r="BC65" s="388"/>
      <c r="BD65" s="388"/>
      <c r="BE65" s="387"/>
      <c r="BF65" s="387"/>
      <c r="BG65" s="387"/>
      <c r="BH65" s="387"/>
      <c r="BI65" s="387"/>
      <c r="BJ65" s="387"/>
      <c r="BK65" s="387"/>
      <c r="BL65" s="387"/>
      <c r="BM65" s="387"/>
      <c r="BN65" s="387"/>
      <c r="BO65" s="387"/>
      <c r="BP65" s="387"/>
      <c r="BQ65" s="383">
        <v>59</v>
      </c>
      <c r="BR65" s="648"/>
      <c r="BS65" s="410"/>
      <c r="BT65" s="430"/>
      <c r="BU65" s="430"/>
      <c r="BV65" s="430"/>
      <c r="BW65" s="430"/>
      <c r="BX65" s="430"/>
      <c r="BY65" s="430"/>
      <c r="BZ65" s="430"/>
      <c r="CA65" s="430"/>
      <c r="CB65" s="430"/>
      <c r="CC65" s="430"/>
      <c r="CD65" s="430"/>
      <c r="CE65" s="430"/>
      <c r="CF65" s="430"/>
      <c r="CG65" s="442"/>
      <c r="CH65" s="454"/>
      <c r="CI65" s="466"/>
      <c r="CJ65" s="466"/>
      <c r="CK65" s="466"/>
      <c r="CL65" s="692"/>
      <c r="CM65" s="454"/>
      <c r="CN65" s="466"/>
      <c r="CO65" s="466"/>
      <c r="CP65" s="466"/>
      <c r="CQ65" s="692"/>
      <c r="CR65" s="454"/>
      <c r="CS65" s="466"/>
      <c r="CT65" s="466"/>
      <c r="CU65" s="466"/>
      <c r="CV65" s="692"/>
      <c r="CW65" s="454"/>
      <c r="CX65" s="466"/>
      <c r="CY65" s="466"/>
      <c r="CZ65" s="466"/>
      <c r="DA65" s="692"/>
      <c r="DB65" s="454"/>
      <c r="DC65" s="466"/>
      <c r="DD65" s="466"/>
      <c r="DE65" s="466"/>
      <c r="DF65" s="692"/>
      <c r="DG65" s="454"/>
      <c r="DH65" s="466"/>
      <c r="DI65" s="466"/>
      <c r="DJ65" s="466"/>
      <c r="DK65" s="692"/>
      <c r="DL65" s="454"/>
      <c r="DM65" s="466"/>
      <c r="DN65" s="466"/>
      <c r="DO65" s="466"/>
      <c r="DP65" s="692"/>
      <c r="DQ65" s="454"/>
      <c r="DR65" s="466"/>
      <c r="DS65" s="466"/>
      <c r="DT65" s="466"/>
      <c r="DU65" s="692"/>
      <c r="DV65" s="410"/>
      <c r="DW65" s="430"/>
      <c r="DX65" s="430"/>
      <c r="DY65" s="430"/>
      <c r="DZ65" s="728"/>
      <c r="EA65" s="375"/>
    </row>
    <row r="66" spans="1:131" ht="26.25" customHeight="1">
      <c r="A66" s="380" t="s">
        <v>451</v>
      </c>
      <c r="B66" s="407"/>
      <c r="C66" s="407"/>
      <c r="D66" s="407"/>
      <c r="E66" s="407"/>
      <c r="F66" s="407"/>
      <c r="G66" s="407"/>
      <c r="H66" s="407"/>
      <c r="I66" s="407"/>
      <c r="J66" s="407"/>
      <c r="K66" s="407"/>
      <c r="L66" s="407"/>
      <c r="M66" s="407"/>
      <c r="N66" s="407"/>
      <c r="O66" s="407"/>
      <c r="P66" s="439"/>
      <c r="Q66" s="445" t="s">
        <v>462</v>
      </c>
      <c r="R66" s="457"/>
      <c r="S66" s="457"/>
      <c r="T66" s="457"/>
      <c r="U66" s="468"/>
      <c r="V66" s="445" t="s">
        <v>463</v>
      </c>
      <c r="W66" s="457"/>
      <c r="X66" s="457"/>
      <c r="Y66" s="457"/>
      <c r="Z66" s="468"/>
      <c r="AA66" s="445" t="s">
        <v>464</v>
      </c>
      <c r="AB66" s="457"/>
      <c r="AC66" s="457"/>
      <c r="AD66" s="457"/>
      <c r="AE66" s="468"/>
      <c r="AF66" s="522" t="s">
        <v>255</v>
      </c>
      <c r="AG66" s="530"/>
      <c r="AH66" s="530"/>
      <c r="AI66" s="530"/>
      <c r="AJ66" s="540"/>
      <c r="AK66" s="445" t="s">
        <v>389</v>
      </c>
      <c r="AL66" s="407"/>
      <c r="AM66" s="407"/>
      <c r="AN66" s="407"/>
      <c r="AO66" s="439"/>
      <c r="AP66" s="445" t="s">
        <v>364</v>
      </c>
      <c r="AQ66" s="457"/>
      <c r="AR66" s="457"/>
      <c r="AS66" s="457"/>
      <c r="AT66" s="468"/>
      <c r="AU66" s="445" t="s">
        <v>471</v>
      </c>
      <c r="AV66" s="457"/>
      <c r="AW66" s="457"/>
      <c r="AX66" s="457"/>
      <c r="AY66" s="468"/>
      <c r="AZ66" s="445" t="s">
        <v>448</v>
      </c>
      <c r="BA66" s="457"/>
      <c r="BB66" s="457"/>
      <c r="BC66" s="457"/>
      <c r="BD66" s="532"/>
      <c r="BE66" s="387"/>
      <c r="BF66" s="387"/>
      <c r="BG66" s="387"/>
      <c r="BH66" s="387"/>
      <c r="BI66" s="387"/>
      <c r="BJ66" s="387"/>
      <c r="BK66" s="387"/>
      <c r="BL66" s="387"/>
      <c r="BM66" s="387"/>
      <c r="BN66" s="387"/>
      <c r="BO66" s="387"/>
      <c r="BP66" s="387"/>
      <c r="BQ66" s="383">
        <v>60</v>
      </c>
      <c r="BR66" s="649"/>
      <c r="BS66" s="655"/>
      <c r="BT66" s="656"/>
      <c r="BU66" s="656"/>
      <c r="BV66" s="656"/>
      <c r="BW66" s="656"/>
      <c r="BX66" s="656"/>
      <c r="BY66" s="656"/>
      <c r="BZ66" s="656"/>
      <c r="CA66" s="656"/>
      <c r="CB66" s="656"/>
      <c r="CC66" s="656"/>
      <c r="CD66" s="656"/>
      <c r="CE66" s="656"/>
      <c r="CF66" s="656"/>
      <c r="CG66" s="669"/>
      <c r="CH66" s="674"/>
      <c r="CI66" s="677"/>
      <c r="CJ66" s="677"/>
      <c r="CK66" s="677"/>
      <c r="CL66" s="693"/>
      <c r="CM66" s="674"/>
      <c r="CN66" s="677"/>
      <c r="CO66" s="677"/>
      <c r="CP66" s="677"/>
      <c r="CQ66" s="693"/>
      <c r="CR66" s="674"/>
      <c r="CS66" s="677"/>
      <c r="CT66" s="677"/>
      <c r="CU66" s="677"/>
      <c r="CV66" s="693"/>
      <c r="CW66" s="674"/>
      <c r="CX66" s="677"/>
      <c r="CY66" s="677"/>
      <c r="CZ66" s="677"/>
      <c r="DA66" s="693"/>
      <c r="DB66" s="674"/>
      <c r="DC66" s="677"/>
      <c r="DD66" s="677"/>
      <c r="DE66" s="677"/>
      <c r="DF66" s="693"/>
      <c r="DG66" s="674"/>
      <c r="DH66" s="677"/>
      <c r="DI66" s="677"/>
      <c r="DJ66" s="677"/>
      <c r="DK66" s="693"/>
      <c r="DL66" s="674"/>
      <c r="DM66" s="677"/>
      <c r="DN66" s="677"/>
      <c r="DO66" s="677"/>
      <c r="DP66" s="693"/>
      <c r="DQ66" s="674"/>
      <c r="DR66" s="677"/>
      <c r="DS66" s="677"/>
      <c r="DT66" s="677"/>
      <c r="DU66" s="693"/>
      <c r="DV66" s="655"/>
      <c r="DW66" s="656"/>
      <c r="DX66" s="656"/>
      <c r="DY66" s="656"/>
      <c r="DZ66" s="729"/>
      <c r="EA66" s="375"/>
    </row>
    <row r="67" spans="1:131" ht="26.25" customHeight="1">
      <c r="A67" s="381"/>
      <c r="B67" s="408"/>
      <c r="C67" s="408"/>
      <c r="D67" s="408"/>
      <c r="E67" s="408"/>
      <c r="F67" s="408"/>
      <c r="G67" s="408"/>
      <c r="H67" s="408"/>
      <c r="I67" s="408"/>
      <c r="J67" s="408"/>
      <c r="K67" s="408"/>
      <c r="L67" s="408"/>
      <c r="M67" s="408"/>
      <c r="N67" s="408"/>
      <c r="O67" s="408"/>
      <c r="P67" s="440"/>
      <c r="Q67" s="446"/>
      <c r="R67" s="458"/>
      <c r="S67" s="458"/>
      <c r="T67" s="458"/>
      <c r="U67" s="469"/>
      <c r="V67" s="446"/>
      <c r="W67" s="458"/>
      <c r="X67" s="458"/>
      <c r="Y67" s="458"/>
      <c r="Z67" s="469"/>
      <c r="AA67" s="446"/>
      <c r="AB67" s="458"/>
      <c r="AC67" s="458"/>
      <c r="AD67" s="458"/>
      <c r="AE67" s="469"/>
      <c r="AF67" s="523"/>
      <c r="AG67" s="531"/>
      <c r="AH67" s="531"/>
      <c r="AI67" s="531"/>
      <c r="AJ67" s="541"/>
      <c r="AK67" s="547"/>
      <c r="AL67" s="408"/>
      <c r="AM67" s="408"/>
      <c r="AN67" s="408"/>
      <c r="AO67" s="440"/>
      <c r="AP67" s="446"/>
      <c r="AQ67" s="458"/>
      <c r="AR67" s="458"/>
      <c r="AS67" s="458"/>
      <c r="AT67" s="469"/>
      <c r="AU67" s="446"/>
      <c r="AV67" s="458"/>
      <c r="AW67" s="458"/>
      <c r="AX67" s="458"/>
      <c r="AY67" s="469"/>
      <c r="AZ67" s="446"/>
      <c r="BA67" s="458"/>
      <c r="BB67" s="458"/>
      <c r="BC67" s="458"/>
      <c r="BD67" s="533"/>
      <c r="BE67" s="387"/>
      <c r="BF67" s="387"/>
      <c r="BG67" s="387"/>
      <c r="BH67" s="387"/>
      <c r="BI67" s="387"/>
      <c r="BJ67" s="387"/>
      <c r="BK67" s="387"/>
      <c r="BL67" s="387"/>
      <c r="BM67" s="387"/>
      <c r="BN67" s="387"/>
      <c r="BO67" s="387"/>
      <c r="BP67" s="387"/>
      <c r="BQ67" s="383">
        <v>61</v>
      </c>
      <c r="BR67" s="649"/>
      <c r="BS67" s="655"/>
      <c r="BT67" s="656"/>
      <c r="BU67" s="656"/>
      <c r="BV67" s="656"/>
      <c r="BW67" s="656"/>
      <c r="BX67" s="656"/>
      <c r="BY67" s="656"/>
      <c r="BZ67" s="656"/>
      <c r="CA67" s="656"/>
      <c r="CB67" s="656"/>
      <c r="CC67" s="656"/>
      <c r="CD67" s="656"/>
      <c r="CE67" s="656"/>
      <c r="CF67" s="656"/>
      <c r="CG67" s="669"/>
      <c r="CH67" s="674"/>
      <c r="CI67" s="677"/>
      <c r="CJ67" s="677"/>
      <c r="CK67" s="677"/>
      <c r="CL67" s="693"/>
      <c r="CM67" s="674"/>
      <c r="CN67" s="677"/>
      <c r="CO67" s="677"/>
      <c r="CP67" s="677"/>
      <c r="CQ67" s="693"/>
      <c r="CR67" s="674"/>
      <c r="CS67" s="677"/>
      <c r="CT67" s="677"/>
      <c r="CU67" s="677"/>
      <c r="CV67" s="693"/>
      <c r="CW67" s="674"/>
      <c r="CX67" s="677"/>
      <c r="CY67" s="677"/>
      <c r="CZ67" s="677"/>
      <c r="DA67" s="693"/>
      <c r="DB67" s="674"/>
      <c r="DC67" s="677"/>
      <c r="DD67" s="677"/>
      <c r="DE67" s="677"/>
      <c r="DF67" s="693"/>
      <c r="DG67" s="674"/>
      <c r="DH67" s="677"/>
      <c r="DI67" s="677"/>
      <c r="DJ67" s="677"/>
      <c r="DK67" s="693"/>
      <c r="DL67" s="674"/>
      <c r="DM67" s="677"/>
      <c r="DN67" s="677"/>
      <c r="DO67" s="677"/>
      <c r="DP67" s="693"/>
      <c r="DQ67" s="674"/>
      <c r="DR67" s="677"/>
      <c r="DS67" s="677"/>
      <c r="DT67" s="677"/>
      <c r="DU67" s="693"/>
      <c r="DV67" s="655"/>
      <c r="DW67" s="656"/>
      <c r="DX67" s="656"/>
      <c r="DY67" s="656"/>
      <c r="DZ67" s="729"/>
      <c r="EA67" s="375"/>
    </row>
    <row r="68" spans="1:131" ht="26.25" customHeight="1">
      <c r="A68" s="382">
        <v>1</v>
      </c>
      <c r="B68" s="409" t="s">
        <v>393</v>
      </c>
      <c r="C68" s="429"/>
      <c r="D68" s="429"/>
      <c r="E68" s="429"/>
      <c r="F68" s="429"/>
      <c r="G68" s="429"/>
      <c r="H68" s="429"/>
      <c r="I68" s="429"/>
      <c r="J68" s="429"/>
      <c r="K68" s="429"/>
      <c r="L68" s="429"/>
      <c r="M68" s="429"/>
      <c r="N68" s="429"/>
      <c r="O68" s="429"/>
      <c r="P68" s="441"/>
      <c r="Q68" s="447">
        <v>46</v>
      </c>
      <c r="R68" s="459"/>
      <c r="S68" s="459"/>
      <c r="T68" s="459"/>
      <c r="U68" s="459"/>
      <c r="V68" s="459">
        <v>45</v>
      </c>
      <c r="W68" s="459"/>
      <c r="X68" s="459"/>
      <c r="Y68" s="459"/>
      <c r="Z68" s="459"/>
      <c r="AA68" s="459">
        <v>1</v>
      </c>
      <c r="AB68" s="459"/>
      <c r="AC68" s="459"/>
      <c r="AD68" s="459"/>
      <c r="AE68" s="459"/>
      <c r="AF68" s="459">
        <v>1</v>
      </c>
      <c r="AG68" s="459"/>
      <c r="AH68" s="459"/>
      <c r="AI68" s="459"/>
      <c r="AJ68" s="459"/>
      <c r="AK68" s="459" t="s">
        <v>206</v>
      </c>
      <c r="AL68" s="459"/>
      <c r="AM68" s="459"/>
      <c r="AN68" s="459"/>
      <c r="AO68" s="459"/>
      <c r="AP68" s="459" t="s">
        <v>206</v>
      </c>
      <c r="AQ68" s="459"/>
      <c r="AR68" s="459"/>
      <c r="AS68" s="459"/>
      <c r="AT68" s="459"/>
      <c r="AU68" s="459" t="s">
        <v>206</v>
      </c>
      <c r="AV68" s="459"/>
      <c r="AW68" s="459"/>
      <c r="AX68" s="459"/>
      <c r="AY68" s="459"/>
      <c r="AZ68" s="574"/>
      <c r="BA68" s="574"/>
      <c r="BB68" s="574"/>
      <c r="BC68" s="574"/>
      <c r="BD68" s="597"/>
      <c r="BE68" s="387"/>
      <c r="BF68" s="387"/>
      <c r="BG68" s="387"/>
      <c r="BH68" s="387"/>
      <c r="BI68" s="387"/>
      <c r="BJ68" s="387"/>
      <c r="BK68" s="387"/>
      <c r="BL68" s="387"/>
      <c r="BM68" s="387"/>
      <c r="BN68" s="387"/>
      <c r="BO68" s="387"/>
      <c r="BP68" s="387"/>
      <c r="BQ68" s="383">
        <v>62</v>
      </c>
      <c r="BR68" s="649"/>
      <c r="BS68" s="655"/>
      <c r="BT68" s="656"/>
      <c r="BU68" s="656"/>
      <c r="BV68" s="656"/>
      <c r="BW68" s="656"/>
      <c r="BX68" s="656"/>
      <c r="BY68" s="656"/>
      <c r="BZ68" s="656"/>
      <c r="CA68" s="656"/>
      <c r="CB68" s="656"/>
      <c r="CC68" s="656"/>
      <c r="CD68" s="656"/>
      <c r="CE68" s="656"/>
      <c r="CF68" s="656"/>
      <c r="CG68" s="669"/>
      <c r="CH68" s="674"/>
      <c r="CI68" s="677"/>
      <c r="CJ68" s="677"/>
      <c r="CK68" s="677"/>
      <c r="CL68" s="693"/>
      <c r="CM68" s="674"/>
      <c r="CN68" s="677"/>
      <c r="CO68" s="677"/>
      <c r="CP68" s="677"/>
      <c r="CQ68" s="693"/>
      <c r="CR68" s="674"/>
      <c r="CS68" s="677"/>
      <c r="CT68" s="677"/>
      <c r="CU68" s="677"/>
      <c r="CV68" s="693"/>
      <c r="CW68" s="674"/>
      <c r="CX68" s="677"/>
      <c r="CY68" s="677"/>
      <c r="CZ68" s="677"/>
      <c r="DA68" s="693"/>
      <c r="DB68" s="674"/>
      <c r="DC68" s="677"/>
      <c r="DD68" s="677"/>
      <c r="DE68" s="677"/>
      <c r="DF68" s="693"/>
      <c r="DG68" s="674"/>
      <c r="DH68" s="677"/>
      <c r="DI68" s="677"/>
      <c r="DJ68" s="677"/>
      <c r="DK68" s="693"/>
      <c r="DL68" s="674"/>
      <c r="DM68" s="677"/>
      <c r="DN68" s="677"/>
      <c r="DO68" s="677"/>
      <c r="DP68" s="693"/>
      <c r="DQ68" s="674"/>
      <c r="DR68" s="677"/>
      <c r="DS68" s="677"/>
      <c r="DT68" s="677"/>
      <c r="DU68" s="693"/>
      <c r="DV68" s="655"/>
      <c r="DW68" s="656"/>
      <c r="DX68" s="656"/>
      <c r="DY68" s="656"/>
      <c r="DZ68" s="729"/>
      <c r="EA68" s="375"/>
    </row>
    <row r="69" spans="1:131" ht="26.25" customHeight="1">
      <c r="A69" s="383">
        <v>2</v>
      </c>
      <c r="B69" s="410" t="s">
        <v>542</v>
      </c>
      <c r="C69" s="430"/>
      <c r="D69" s="430"/>
      <c r="E69" s="430"/>
      <c r="F69" s="430"/>
      <c r="G69" s="430"/>
      <c r="H69" s="430"/>
      <c r="I69" s="430"/>
      <c r="J69" s="430"/>
      <c r="K69" s="430"/>
      <c r="L69" s="430"/>
      <c r="M69" s="430"/>
      <c r="N69" s="430"/>
      <c r="O69" s="430"/>
      <c r="P69" s="442"/>
      <c r="Q69" s="448">
        <v>964</v>
      </c>
      <c r="R69" s="460"/>
      <c r="S69" s="460"/>
      <c r="T69" s="460"/>
      <c r="U69" s="460"/>
      <c r="V69" s="460">
        <v>940</v>
      </c>
      <c r="W69" s="460"/>
      <c r="X69" s="460"/>
      <c r="Y69" s="460"/>
      <c r="Z69" s="460"/>
      <c r="AA69" s="460">
        <v>24</v>
      </c>
      <c r="AB69" s="460"/>
      <c r="AC69" s="460"/>
      <c r="AD69" s="460"/>
      <c r="AE69" s="460"/>
      <c r="AF69" s="460">
        <v>24</v>
      </c>
      <c r="AG69" s="460"/>
      <c r="AH69" s="460"/>
      <c r="AI69" s="460"/>
      <c r="AJ69" s="460"/>
      <c r="AK69" s="460" t="s">
        <v>206</v>
      </c>
      <c r="AL69" s="460"/>
      <c r="AM69" s="460"/>
      <c r="AN69" s="460"/>
      <c r="AO69" s="460"/>
      <c r="AP69" s="460" t="s">
        <v>206</v>
      </c>
      <c r="AQ69" s="460"/>
      <c r="AR69" s="460"/>
      <c r="AS69" s="460"/>
      <c r="AT69" s="460"/>
      <c r="AU69" s="460" t="s">
        <v>206</v>
      </c>
      <c r="AV69" s="460"/>
      <c r="AW69" s="460"/>
      <c r="AX69" s="460"/>
      <c r="AY69" s="460"/>
      <c r="AZ69" s="575"/>
      <c r="BA69" s="575"/>
      <c r="BB69" s="575"/>
      <c r="BC69" s="575"/>
      <c r="BD69" s="598"/>
      <c r="BE69" s="387"/>
      <c r="BF69" s="387"/>
      <c r="BG69" s="387"/>
      <c r="BH69" s="387"/>
      <c r="BI69" s="387"/>
      <c r="BJ69" s="387"/>
      <c r="BK69" s="387"/>
      <c r="BL69" s="387"/>
      <c r="BM69" s="387"/>
      <c r="BN69" s="387"/>
      <c r="BO69" s="387"/>
      <c r="BP69" s="387"/>
      <c r="BQ69" s="383">
        <v>63</v>
      </c>
      <c r="BR69" s="649"/>
      <c r="BS69" s="655"/>
      <c r="BT69" s="656"/>
      <c r="BU69" s="656"/>
      <c r="BV69" s="656"/>
      <c r="BW69" s="656"/>
      <c r="BX69" s="656"/>
      <c r="BY69" s="656"/>
      <c r="BZ69" s="656"/>
      <c r="CA69" s="656"/>
      <c r="CB69" s="656"/>
      <c r="CC69" s="656"/>
      <c r="CD69" s="656"/>
      <c r="CE69" s="656"/>
      <c r="CF69" s="656"/>
      <c r="CG69" s="669"/>
      <c r="CH69" s="674"/>
      <c r="CI69" s="677"/>
      <c r="CJ69" s="677"/>
      <c r="CK69" s="677"/>
      <c r="CL69" s="693"/>
      <c r="CM69" s="674"/>
      <c r="CN69" s="677"/>
      <c r="CO69" s="677"/>
      <c r="CP69" s="677"/>
      <c r="CQ69" s="693"/>
      <c r="CR69" s="674"/>
      <c r="CS69" s="677"/>
      <c r="CT69" s="677"/>
      <c r="CU69" s="677"/>
      <c r="CV69" s="693"/>
      <c r="CW69" s="674"/>
      <c r="CX69" s="677"/>
      <c r="CY69" s="677"/>
      <c r="CZ69" s="677"/>
      <c r="DA69" s="693"/>
      <c r="DB69" s="674"/>
      <c r="DC69" s="677"/>
      <c r="DD69" s="677"/>
      <c r="DE69" s="677"/>
      <c r="DF69" s="693"/>
      <c r="DG69" s="674"/>
      <c r="DH69" s="677"/>
      <c r="DI69" s="677"/>
      <c r="DJ69" s="677"/>
      <c r="DK69" s="693"/>
      <c r="DL69" s="674"/>
      <c r="DM69" s="677"/>
      <c r="DN69" s="677"/>
      <c r="DO69" s="677"/>
      <c r="DP69" s="693"/>
      <c r="DQ69" s="674"/>
      <c r="DR69" s="677"/>
      <c r="DS69" s="677"/>
      <c r="DT69" s="677"/>
      <c r="DU69" s="693"/>
      <c r="DV69" s="655"/>
      <c r="DW69" s="656"/>
      <c r="DX69" s="656"/>
      <c r="DY69" s="656"/>
      <c r="DZ69" s="729"/>
      <c r="EA69" s="375"/>
    </row>
    <row r="70" spans="1:131" ht="26.25" customHeight="1">
      <c r="A70" s="383">
        <v>3</v>
      </c>
      <c r="B70" s="410" t="s">
        <v>543</v>
      </c>
      <c r="C70" s="430"/>
      <c r="D70" s="430"/>
      <c r="E70" s="430"/>
      <c r="F70" s="430"/>
      <c r="G70" s="430"/>
      <c r="H70" s="430"/>
      <c r="I70" s="430"/>
      <c r="J70" s="430"/>
      <c r="K70" s="430"/>
      <c r="L70" s="430"/>
      <c r="M70" s="430"/>
      <c r="N70" s="430"/>
      <c r="O70" s="430"/>
      <c r="P70" s="442"/>
      <c r="Q70" s="448">
        <v>84</v>
      </c>
      <c r="R70" s="460"/>
      <c r="S70" s="460"/>
      <c r="T70" s="460"/>
      <c r="U70" s="460"/>
      <c r="V70" s="460">
        <v>81</v>
      </c>
      <c r="W70" s="460"/>
      <c r="X70" s="460"/>
      <c r="Y70" s="460"/>
      <c r="Z70" s="460"/>
      <c r="AA70" s="460">
        <v>3</v>
      </c>
      <c r="AB70" s="460"/>
      <c r="AC70" s="460"/>
      <c r="AD70" s="460"/>
      <c r="AE70" s="460"/>
      <c r="AF70" s="460">
        <v>3</v>
      </c>
      <c r="AG70" s="460"/>
      <c r="AH70" s="460"/>
      <c r="AI70" s="460"/>
      <c r="AJ70" s="460"/>
      <c r="AK70" s="460" t="s">
        <v>206</v>
      </c>
      <c r="AL70" s="460"/>
      <c r="AM70" s="460"/>
      <c r="AN70" s="460"/>
      <c r="AO70" s="460"/>
      <c r="AP70" s="460" t="s">
        <v>206</v>
      </c>
      <c r="AQ70" s="460"/>
      <c r="AR70" s="460"/>
      <c r="AS70" s="460"/>
      <c r="AT70" s="460"/>
      <c r="AU70" s="460" t="s">
        <v>206</v>
      </c>
      <c r="AV70" s="460"/>
      <c r="AW70" s="460"/>
      <c r="AX70" s="460"/>
      <c r="AY70" s="460"/>
      <c r="AZ70" s="575"/>
      <c r="BA70" s="575"/>
      <c r="BB70" s="575"/>
      <c r="BC70" s="575"/>
      <c r="BD70" s="598"/>
      <c r="BE70" s="387"/>
      <c r="BF70" s="387"/>
      <c r="BG70" s="387"/>
      <c r="BH70" s="387"/>
      <c r="BI70" s="387"/>
      <c r="BJ70" s="387"/>
      <c r="BK70" s="387"/>
      <c r="BL70" s="387"/>
      <c r="BM70" s="387"/>
      <c r="BN70" s="387"/>
      <c r="BO70" s="387"/>
      <c r="BP70" s="387"/>
      <c r="BQ70" s="383">
        <v>64</v>
      </c>
      <c r="BR70" s="649"/>
      <c r="BS70" s="655"/>
      <c r="BT70" s="656"/>
      <c r="BU70" s="656"/>
      <c r="BV70" s="656"/>
      <c r="BW70" s="656"/>
      <c r="BX70" s="656"/>
      <c r="BY70" s="656"/>
      <c r="BZ70" s="656"/>
      <c r="CA70" s="656"/>
      <c r="CB70" s="656"/>
      <c r="CC70" s="656"/>
      <c r="CD70" s="656"/>
      <c r="CE70" s="656"/>
      <c r="CF70" s="656"/>
      <c r="CG70" s="669"/>
      <c r="CH70" s="674"/>
      <c r="CI70" s="677"/>
      <c r="CJ70" s="677"/>
      <c r="CK70" s="677"/>
      <c r="CL70" s="693"/>
      <c r="CM70" s="674"/>
      <c r="CN70" s="677"/>
      <c r="CO70" s="677"/>
      <c r="CP70" s="677"/>
      <c r="CQ70" s="693"/>
      <c r="CR70" s="674"/>
      <c r="CS70" s="677"/>
      <c r="CT70" s="677"/>
      <c r="CU70" s="677"/>
      <c r="CV70" s="693"/>
      <c r="CW70" s="674"/>
      <c r="CX70" s="677"/>
      <c r="CY70" s="677"/>
      <c r="CZ70" s="677"/>
      <c r="DA70" s="693"/>
      <c r="DB70" s="674"/>
      <c r="DC70" s="677"/>
      <c r="DD70" s="677"/>
      <c r="DE70" s="677"/>
      <c r="DF70" s="693"/>
      <c r="DG70" s="674"/>
      <c r="DH70" s="677"/>
      <c r="DI70" s="677"/>
      <c r="DJ70" s="677"/>
      <c r="DK70" s="693"/>
      <c r="DL70" s="674"/>
      <c r="DM70" s="677"/>
      <c r="DN70" s="677"/>
      <c r="DO70" s="677"/>
      <c r="DP70" s="693"/>
      <c r="DQ70" s="674"/>
      <c r="DR70" s="677"/>
      <c r="DS70" s="677"/>
      <c r="DT70" s="677"/>
      <c r="DU70" s="693"/>
      <c r="DV70" s="655"/>
      <c r="DW70" s="656"/>
      <c r="DX70" s="656"/>
      <c r="DY70" s="656"/>
      <c r="DZ70" s="729"/>
      <c r="EA70" s="375"/>
    </row>
    <row r="71" spans="1:131" ht="26.25" customHeight="1">
      <c r="A71" s="383">
        <v>4</v>
      </c>
      <c r="B71" s="410" t="s">
        <v>544</v>
      </c>
      <c r="C71" s="430"/>
      <c r="D71" s="430"/>
      <c r="E71" s="430"/>
      <c r="F71" s="430"/>
      <c r="G71" s="430"/>
      <c r="H71" s="430"/>
      <c r="I71" s="430"/>
      <c r="J71" s="430"/>
      <c r="K71" s="430"/>
      <c r="L71" s="430"/>
      <c r="M71" s="430"/>
      <c r="N71" s="430"/>
      <c r="O71" s="430"/>
      <c r="P71" s="442"/>
      <c r="Q71" s="448">
        <v>4581</v>
      </c>
      <c r="R71" s="460"/>
      <c r="S71" s="460"/>
      <c r="T71" s="460"/>
      <c r="U71" s="460"/>
      <c r="V71" s="460">
        <v>3606</v>
      </c>
      <c r="W71" s="460"/>
      <c r="X71" s="460"/>
      <c r="Y71" s="460"/>
      <c r="Z71" s="460"/>
      <c r="AA71" s="460">
        <v>975</v>
      </c>
      <c r="AB71" s="460"/>
      <c r="AC71" s="460"/>
      <c r="AD71" s="460"/>
      <c r="AE71" s="460"/>
      <c r="AF71" s="460">
        <v>975</v>
      </c>
      <c r="AG71" s="460"/>
      <c r="AH71" s="460"/>
      <c r="AI71" s="460"/>
      <c r="AJ71" s="460"/>
      <c r="AK71" s="460" t="s">
        <v>206</v>
      </c>
      <c r="AL71" s="460"/>
      <c r="AM71" s="460"/>
      <c r="AN71" s="460"/>
      <c r="AO71" s="460"/>
      <c r="AP71" s="460" t="s">
        <v>206</v>
      </c>
      <c r="AQ71" s="460"/>
      <c r="AR71" s="460"/>
      <c r="AS71" s="460"/>
      <c r="AT71" s="460"/>
      <c r="AU71" s="460" t="s">
        <v>206</v>
      </c>
      <c r="AV71" s="460"/>
      <c r="AW71" s="460"/>
      <c r="AX71" s="460"/>
      <c r="AY71" s="460"/>
      <c r="AZ71" s="575"/>
      <c r="BA71" s="575"/>
      <c r="BB71" s="575"/>
      <c r="BC71" s="575"/>
      <c r="BD71" s="598"/>
      <c r="BE71" s="387"/>
      <c r="BF71" s="387"/>
      <c r="BG71" s="387"/>
      <c r="BH71" s="387"/>
      <c r="BI71" s="387"/>
      <c r="BJ71" s="387"/>
      <c r="BK71" s="387"/>
      <c r="BL71" s="387"/>
      <c r="BM71" s="387"/>
      <c r="BN71" s="387"/>
      <c r="BO71" s="387"/>
      <c r="BP71" s="387"/>
      <c r="BQ71" s="383">
        <v>65</v>
      </c>
      <c r="BR71" s="649"/>
      <c r="BS71" s="655"/>
      <c r="BT71" s="656"/>
      <c r="BU71" s="656"/>
      <c r="BV71" s="656"/>
      <c r="BW71" s="656"/>
      <c r="BX71" s="656"/>
      <c r="BY71" s="656"/>
      <c r="BZ71" s="656"/>
      <c r="CA71" s="656"/>
      <c r="CB71" s="656"/>
      <c r="CC71" s="656"/>
      <c r="CD71" s="656"/>
      <c r="CE71" s="656"/>
      <c r="CF71" s="656"/>
      <c r="CG71" s="669"/>
      <c r="CH71" s="674"/>
      <c r="CI71" s="677"/>
      <c r="CJ71" s="677"/>
      <c r="CK71" s="677"/>
      <c r="CL71" s="693"/>
      <c r="CM71" s="674"/>
      <c r="CN71" s="677"/>
      <c r="CO71" s="677"/>
      <c r="CP71" s="677"/>
      <c r="CQ71" s="693"/>
      <c r="CR71" s="674"/>
      <c r="CS71" s="677"/>
      <c r="CT71" s="677"/>
      <c r="CU71" s="677"/>
      <c r="CV71" s="693"/>
      <c r="CW71" s="674"/>
      <c r="CX71" s="677"/>
      <c r="CY71" s="677"/>
      <c r="CZ71" s="677"/>
      <c r="DA71" s="693"/>
      <c r="DB71" s="674"/>
      <c r="DC71" s="677"/>
      <c r="DD71" s="677"/>
      <c r="DE71" s="677"/>
      <c r="DF71" s="693"/>
      <c r="DG71" s="674"/>
      <c r="DH71" s="677"/>
      <c r="DI71" s="677"/>
      <c r="DJ71" s="677"/>
      <c r="DK71" s="693"/>
      <c r="DL71" s="674"/>
      <c r="DM71" s="677"/>
      <c r="DN71" s="677"/>
      <c r="DO71" s="677"/>
      <c r="DP71" s="693"/>
      <c r="DQ71" s="674"/>
      <c r="DR71" s="677"/>
      <c r="DS71" s="677"/>
      <c r="DT71" s="677"/>
      <c r="DU71" s="693"/>
      <c r="DV71" s="655"/>
      <c r="DW71" s="656"/>
      <c r="DX71" s="656"/>
      <c r="DY71" s="656"/>
      <c r="DZ71" s="729"/>
      <c r="EA71" s="375"/>
    </row>
    <row r="72" spans="1:131" ht="26.25" customHeight="1">
      <c r="A72" s="383">
        <v>5</v>
      </c>
      <c r="B72" s="410" t="s">
        <v>545</v>
      </c>
      <c r="C72" s="430"/>
      <c r="D72" s="430"/>
      <c r="E72" s="430"/>
      <c r="F72" s="430"/>
      <c r="G72" s="430"/>
      <c r="H72" s="430"/>
      <c r="I72" s="430"/>
      <c r="J72" s="430"/>
      <c r="K72" s="430"/>
      <c r="L72" s="430"/>
      <c r="M72" s="430"/>
      <c r="N72" s="430"/>
      <c r="O72" s="430"/>
      <c r="P72" s="442"/>
      <c r="Q72" s="448">
        <v>503</v>
      </c>
      <c r="R72" s="460"/>
      <c r="S72" s="460"/>
      <c r="T72" s="460"/>
      <c r="U72" s="460"/>
      <c r="V72" s="460">
        <v>471</v>
      </c>
      <c r="W72" s="460"/>
      <c r="X72" s="460"/>
      <c r="Y72" s="460"/>
      <c r="Z72" s="460"/>
      <c r="AA72" s="460">
        <v>33</v>
      </c>
      <c r="AB72" s="460"/>
      <c r="AC72" s="460"/>
      <c r="AD72" s="460"/>
      <c r="AE72" s="460"/>
      <c r="AF72" s="460">
        <v>33</v>
      </c>
      <c r="AG72" s="460"/>
      <c r="AH72" s="460"/>
      <c r="AI72" s="460"/>
      <c r="AJ72" s="460"/>
      <c r="AK72" s="460" t="s">
        <v>206</v>
      </c>
      <c r="AL72" s="460"/>
      <c r="AM72" s="460"/>
      <c r="AN72" s="460"/>
      <c r="AO72" s="460"/>
      <c r="AP72" s="460" t="s">
        <v>206</v>
      </c>
      <c r="AQ72" s="460"/>
      <c r="AR72" s="460"/>
      <c r="AS72" s="460"/>
      <c r="AT72" s="460"/>
      <c r="AU72" s="460" t="s">
        <v>206</v>
      </c>
      <c r="AV72" s="460"/>
      <c r="AW72" s="460"/>
      <c r="AX72" s="460"/>
      <c r="AY72" s="460"/>
      <c r="AZ72" s="575"/>
      <c r="BA72" s="575"/>
      <c r="BB72" s="575"/>
      <c r="BC72" s="575"/>
      <c r="BD72" s="598"/>
      <c r="BE72" s="387"/>
      <c r="BF72" s="387"/>
      <c r="BG72" s="387"/>
      <c r="BH72" s="387"/>
      <c r="BI72" s="387"/>
      <c r="BJ72" s="387"/>
      <c r="BK72" s="387"/>
      <c r="BL72" s="387"/>
      <c r="BM72" s="387"/>
      <c r="BN72" s="387"/>
      <c r="BO72" s="387"/>
      <c r="BP72" s="387"/>
      <c r="BQ72" s="383">
        <v>66</v>
      </c>
      <c r="BR72" s="649"/>
      <c r="BS72" s="655"/>
      <c r="BT72" s="656"/>
      <c r="BU72" s="656"/>
      <c r="BV72" s="656"/>
      <c r="BW72" s="656"/>
      <c r="BX72" s="656"/>
      <c r="BY72" s="656"/>
      <c r="BZ72" s="656"/>
      <c r="CA72" s="656"/>
      <c r="CB72" s="656"/>
      <c r="CC72" s="656"/>
      <c r="CD72" s="656"/>
      <c r="CE72" s="656"/>
      <c r="CF72" s="656"/>
      <c r="CG72" s="669"/>
      <c r="CH72" s="674"/>
      <c r="CI72" s="677"/>
      <c r="CJ72" s="677"/>
      <c r="CK72" s="677"/>
      <c r="CL72" s="693"/>
      <c r="CM72" s="674"/>
      <c r="CN72" s="677"/>
      <c r="CO72" s="677"/>
      <c r="CP72" s="677"/>
      <c r="CQ72" s="693"/>
      <c r="CR72" s="674"/>
      <c r="CS72" s="677"/>
      <c r="CT72" s="677"/>
      <c r="CU72" s="677"/>
      <c r="CV72" s="693"/>
      <c r="CW72" s="674"/>
      <c r="CX72" s="677"/>
      <c r="CY72" s="677"/>
      <c r="CZ72" s="677"/>
      <c r="DA72" s="693"/>
      <c r="DB72" s="674"/>
      <c r="DC72" s="677"/>
      <c r="DD72" s="677"/>
      <c r="DE72" s="677"/>
      <c r="DF72" s="693"/>
      <c r="DG72" s="674"/>
      <c r="DH72" s="677"/>
      <c r="DI72" s="677"/>
      <c r="DJ72" s="677"/>
      <c r="DK72" s="693"/>
      <c r="DL72" s="674"/>
      <c r="DM72" s="677"/>
      <c r="DN72" s="677"/>
      <c r="DO72" s="677"/>
      <c r="DP72" s="693"/>
      <c r="DQ72" s="674"/>
      <c r="DR72" s="677"/>
      <c r="DS72" s="677"/>
      <c r="DT72" s="677"/>
      <c r="DU72" s="693"/>
      <c r="DV72" s="655"/>
      <c r="DW72" s="656"/>
      <c r="DX72" s="656"/>
      <c r="DY72" s="656"/>
      <c r="DZ72" s="729"/>
      <c r="EA72" s="375"/>
    </row>
    <row r="73" spans="1:131" ht="26.25" customHeight="1">
      <c r="A73" s="383">
        <v>6</v>
      </c>
      <c r="B73" s="410" t="s">
        <v>546</v>
      </c>
      <c r="C73" s="430"/>
      <c r="D73" s="430"/>
      <c r="E73" s="430"/>
      <c r="F73" s="430"/>
      <c r="G73" s="430"/>
      <c r="H73" s="430"/>
      <c r="I73" s="430"/>
      <c r="J73" s="430"/>
      <c r="K73" s="430"/>
      <c r="L73" s="430"/>
      <c r="M73" s="430"/>
      <c r="N73" s="430"/>
      <c r="O73" s="430"/>
      <c r="P73" s="442"/>
      <c r="Q73" s="448">
        <v>110356</v>
      </c>
      <c r="R73" s="460"/>
      <c r="S73" s="460"/>
      <c r="T73" s="460"/>
      <c r="U73" s="460"/>
      <c r="V73" s="460">
        <v>107577</v>
      </c>
      <c r="W73" s="460"/>
      <c r="X73" s="460"/>
      <c r="Y73" s="460"/>
      <c r="Z73" s="460"/>
      <c r="AA73" s="460">
        <v>2780</v>
      </c>
      <c r="AB73" s="460"/>
      <c r="AC73" s="460"/>
      <c r="AD73" s="460"/>
      <c r="AE73" s="460"/>
      <c r="AF73" s="460">
        <v>2780</v>
      </c>
      <c r="AG73" s="460"/>
      <c r="AH73" s="460"/>
      <c r="AI73" s="460"/>
      <c r="AJ73" s="460"/>
      <c r="AK73" s="460">
        <v>90</v>
      </c>
      <c r="AL73" s="460"/>
      <c r="AM73" s="460"/>
      <c r="AN73" s="460"/>
      <c r="AO73" s="460"/>
      <c r="AP73" s="460" t="s">
        <v>206</v>
      </c>
      <c r="AQ73" s="460"/>
      <c r="AR73" s="460"/>
      <c r="AS73" s="460"/>
      <c r="AT73" s="460"/>
      <c r="AU73" s="460" t="s">
        <v>206</v>
      </c>
      <c r="AV73" s="460"/>
      <c r="AW73" s="460"/>
      <c r="AX73" s="460"/>
      <c r="AY73" s="460"/>
      <c r="AZ73" s="575"/>
      <c r="BA73" s="575"/>
      <c r="BB73" s="575"/>
      <c r="BC73" s="575"/>
      <c r="BD73" s="598"/>
      <c r="BE73" s="387"/>
      <c r="BF73" s="387"/>
      <c r="BG73" s="387"/>
      <c r="BH73" s="387"/>
      <c r="BI73" s="387"/>
      <c r="BJ73" s="387"/>
      <c r="BK73" s="387"/>
      <c r="BL73" s="387"/>
      <c r="BM73" s="387"/>
      <c r="BN73" s="387"/>
      <c r="BO73" s="387"/>
      <c r="BP73" s="387"/>
      <c r="BQ73" s="383">
        <v>67</v>
      </c>
      <c r="BR73" s="649"/>
      <c r="BS73" s="655"/>
      <c r="BT73" s="656"/>
      <c r="BU73" s="656"/>
      <c r="BV73" s="656"/>
      <c r="BW73" s="656"/>
      <c r="BX73" s="656"/>
      <c r="BY73" s="656"/>
      <c r="BZ73" s="656"/>
      <c r="CA73" s="656"/>
      <c r="CB73" s="656"/>
      <c r="CC73" s="656"/>
      <c r="CD73" s="656"/>
      <c r="CE73" s="656"/>
      <c r="CF73" s="656"/>
      <c r="CG73" s="669"/>
      <c r="CH73" s="674"/>
      <c r="CI73" s="677"/>
      <c r="CJ73" s="677"/>
      <c r="CK73" s="677"/>
      <c r="CL73" s="693"/>
      <c r="CM73" s="674"/>
      <c r="CN73" s="677"/>
      <c r="CO73" s="677"/>
      <c r="CP73" s="677"/>
      <c r="CQ73" s="693"/>
      <c r="CR73" s="674"/>
      <c r="CS73" s="677"/>
      <c r="CT73" s="677"/>
      <c r="CU73" s="677"/>
      <c r="CV73" s="693"/>
      <c r="CW73" s="674"/>
      <c r="CX73" s="677"/>
      <c r="CY73" s="677"/>
      <c r="CZ73" s="677"/>
      <c r="DA73" s="693"/>
      <c r="DB73" s="674"/>
      <c r="DC73" s="677"/>
      <c r="DD73" s="677"/>
      <c r="DE73" s="677"/>
      <c r="DF73" s="693"/>
      <c r="DG73" s="674"/>
      <c r="DH73" s="677"/>
      <c r="DI73" s="677"/>
      <c r="DJ73" s="677"/>
      <c r="DK73" s="693"/>
      <c r="DL73" s="674"/>
      <c r="DM73" s="677"/>
      <c r="DN73" s="677"/>
      <c r="DO73" s="677"/>
      <c r="DP73" s="693"/>
      <c r="DQ73" s="674"/>
      <c r="DR73" s="677"/>
      <c r="DS73" s="677"/>
      <c r="DT73" s="677"/>
      <c r="DU73" s="693"/>
      <c r="DV73" s="655"/>
      <c r="DW73" s="656"/>
      <c r="DX73" s="656"/>
      <c r="DY73" s="656"/>
      <c r="DZ73" s="729"/>
      <c r="EA73" s="375"/>
    </row>
    <row r="74" spans="1:131" ht="26.25" customHeight="1">
      <c r="A74" s="383">
        <v>7</v>
      </c>
      <c r="B74" s="410" t="s">
        <v>547</v>
      </c>
      <c r="C74" s="430"/>
      <c r="D74" s="430"/>
      <c r="E74" s="430"/>
      <c r="F74" s="430"/>
      <c r="G74" s="430"/>
      <c r="H74" s="430"/>
      <c r="I74" s="430"/>
      <c r="J74" s="430"/>
      <c r="K74" s="430"/>
      <c r="L74" s="430"/>
      <c r="M74" s="430"/>
      <c r="N74" s="430"/>
      <c r="O74" s="430"/>
      <c r="P74" s="442"/>
      <c r="Q74" s="448">
        <v>114</v>
      </c>
      <c r="R74" s="460"/>
      <c r="S74" s="460"/>
      <c r="T74" s="460"/>
      <c r="U74" s="460"/>
      <c r="V74" s="460">
        <v>110</v>
      </c>
      <c r="W74" s="460"/>
      <c r="X74" s="460"/>
      <c r="Y74" s="460"/>
      <c r="Z74" s="460"/>
      <c r="AA74" s="460">
        <v>5</v>
      </c>
      <c r="AB74" s="460"/>
      <c r="AC74" s="460"/>
      <c r="AD74" s="460"/>
      <c r="AE74" s="460"/>
      <c r="AF74" s="460">
        <v>5</v>
      </c>
      <c r="AG74" s="460"/>
      <c r="AH74" s="460"/>
      <c r="AI74" s="460"/>
      <c r="AJ74" s="460"/>
      <c r="AK74" s="460" t="s">
        <v>206</v>
      </c>
      <c r="AL74" s="460"/>
      <c r="AM74" s="460"/>
      <c r="AN74" s="460"/>
      <c r="AO74" s="460"/>
      <c r="AP74" s="460" t="s">
        <v>206</v>
      </c>
      <c r="AQ74" s="460"/>
      <c r="AR74" s="460"/>
      <c r="AS74" s="460"/>
      <c r="AT74" s="460"/>
      <c r="AU74" s="460" t="s">
        <v>206</v>
      </c>
      <c r="AV74" s="460"/>
      <c r="AW74" s="460"/>
      <c r="AX74" s="460"/>
      <c r="AY74" s="460"/>
      <c r="AZ74" s="575"/>
      <c r="BA74" s="575"/>
      <c r="BB74" s="575"/>
      <c r="BC74" s="575"/>
      <c r="BD74" s="598"/>
      <c r="BE74" s="387"/>
      <c r="BF74" s="387"/>
      <c r="BG74" s="387"/>
      <c r="BH74" s="387"/>
      <c r="BI74" s="387"/>
      <c r="BJ74" s="387"/>
      <c r="BK74" s="387"/>
      <c r="BL74" s="387"/>
      <c r="BM74" s="387"/>
      <c r="BN74" s="387"/>
      <c r="BO74" s="387"/>
      <c r="BP74" s="387"/>
      <c r="BQ74" s="383">
        <v>68</v>
      </c>
      <c r="BR74" s="649"/>
      <c r="BS74" s="655"/>
      <c r="BT74" s="656"/>
      <c r="BU74" s="656"/>
      <c r="BV74" s="656"/>
      <c r="BW74" s="656"/>
      <c r="BX74" s="656"/>
      <c r="BY74" s="656"/>
      <c r="BZ74" s="656"/>
      <c r="CA74" s="656"/>
      <c r="CB74" s="656"/>
      <c r="CC74" s="656"/>
      <c r="CD74" s="656"/>
      <c r="CE74" s="656"/>
      <c r="CF74" s="656"/>
      <c r="CG74" s="669"/>
      <c r="CH74" s="674"/>
      <c r="CI74" s="677"/>
      <c r="CJ74" s="677"/>
      <c r="CK74" s="677"/>
      <c r="CL74" s="693"/>
      <c r="CM74" s="674"/>
      <c r="CN74" s="677"/>
      <c r="CO74" s="677"/>
      <c r="CP74" s="677"/>
      <c r="CQ74" s="693"/>
      <c r="CR74" s="674"/>
      <c r="CS74" s="677"/>
      <c r="CT74" s="677"/>
      <c r="CU74" s="677"/>
      <c r="CV74" s="693"/>
      <c r="CW74" s="674"/>
      <c r="CX74" s="677"/>
      <c r="CY74" s="677"/>
      <c r="CZ74" s="677"/>
      <c r="DA74" s="693"/>
      <c r="DB74" s="674"/>
      <c r="DC74" s="677"/>
      <c r="DD74" s="677"/>
      <c r="DE74" s="677"/>
      <c r="DF74" s="693"/>
      <c r="DG74" s="674"/>
      <c r="DH74" s="677"/>
      <c r="DI74" s="677"/>
      <c r="DJ74" s="677"/>
      <c r="DK74" s="693"/>
      <c r="DL74" s="674"/>
      <c r="DM74" s="677"/>
      <c r="DN74" s="677"/>
      <c r="DO74" s="677"/>
      <c r="DP74" s="693"/>
      <c r="DQ74" s="674"/>
      <c r="DR74" s="677"/>
      <c r="DS74" s="677"/>
      <c r="DT74" s="677"/>
      <c r="DU74" s="693"/>
      <c r="DV74" s="655"/>
      <c r="DW74" s="656"/>
      <c r="DX74" s="656"/>
      <c r="DY74" s="656"/>
      <c r="DZ74" s="729"/>
      <c r="EA74" s="375"/>
    </row>
    <row r="75" spans="1:131" ht="26.25" customHeight="1">
      <c r="A75" s="383">
        <v>8</v>
      </c>
      <c r="B75" s="410"/>
      <c r="C75" s="430"/>
      <c r="D75" s="430"/>
      <c r="E75" s="430"/>
      <c r="F75" s="430"/>
      <c r="G75" s="430"/>
      <c r="H75" s="430"/>
      <c r="I75" s="430"/>
      <c r="J75" s="430"/>
      <c r="K75" s="430"/>
      <c r="L75" s="430"/>
      <c r="M75" s="430"/>
      <c r="N75" s="430"/>
      <c r="O75" s="430"/>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60"/>
      <c r="AQ75" s="460"/>
      <c r="AR75" s="460"/>
      <c r="AS75" s="460"/>
      <c r="AT75" s="460"/>
      <c r="AU75" s="460"/>
      <c r="AV75" s="460"/>
      <c r="AW75" s="460"/>
      <c r="AX75" s="460"/>
      <c r="AY75" s="460"/>
      <c r="AZ75" s="575"/>
      <c r="BA75" s="575"/>
      <c r="BB75" s="575"/>
      <c r="BC75" s="575"/>
      <c r="BD75" s="598"/>
      <c r="BE75" s="387"/>
      <c r="BF75" s="387"/>
      <c r="BG75" s="387"/>
      <c r="BH75" s="387"/>
      <c r="BI75" s="387"/>
      <c r="BJ75" s="387"/>
      <c r="BK75" s="387"/>
      <c r="BL75" s="387"/>
      <c r="BM75" s="387"/>
      <c r="BN75" s="387"/>
      <c r="BO75" s="387"/>
      <c r="BP75" s="387"/>
      <c r="BQ75" s="383">
        <v>69</v>
      </c>
      <c r="BR75" s="649"/>
      <c r="BS75" s="655"/>
      <c r="BT75" s="656"/>
      <c r="BU75" s="656"/>
      <c r="BV75" s="656"/>
      <c r="BW75" s="656"/>
      <c r="BX75" s="656"/>
      <c r="BY75" s="656"/>
      <c r="BZ75" s="656"/>
      <c r="CA75" s="656"/>
      <c r="CB75" s="656"/>
      <c r="CC75" s="656"/>
      <c r="CD75" s="656"/>
      <c r="CE75" s="656"/>
      <c r="CF75" s="656"/>
      <c r="CG75" s="669"/>
      <c r="CH75" s="674"/>
      <c r="CI75" s="677"/>
      <c r="CJ75" s="677"/>
      <c r="CK75" s="677"/>
      <c r="CL75" s="693"/>
      <c r="CM75" s="674"/>
      <c r="CN75" s="677"/>
      <c r="CO75" s="677"/>
      <c r="CP75" s="677"/>
      <c r="CQ75" s="693"/>
      <c r="CR75" s="674"/>
      <c r="CS75" s="677"/>
      <c r="CT75" s="677"/>
      <c r="CU75" s="677"/>
      <c r="CV75" s="693"/>
      <c r="CW75" s="674"/>
      <c r="CX75" s="677"/>
      <c r="CY75" s="677"/>
      <c r="CZ75" s="677"/>
      <c r="DA75" s="693"/>
      <c r="DB75" s="674"/>
      <c r="DC75" s="677"/>
      <c r="DD75" s="677"/>
      <c r="DE75" s="677"/>
      <c r="DF75" s="693"/>
      <c r="DG75" s="674"/>
      <c r="DH75" s="677"/>
      <c r="DI75" s="677"/>
      <c r="DJ75" s="677"/>
      <c r="DK75" s="693"/>
      <c r="DL75" s="674"/>
      <c r="DM75" s="677"/>
      <c r="DN75" s="677"/>
      <c r="DO75" s="677"/>
      <c r="DP75" s="693"/>
      <c r="DQ75" s="674"/>
      <c r="DR75" s="677"/>
      <c r="DS75" s="677"/>
      <c r="DT75" s="677"/>
      <c r="DU75" s="693"/>
      <c r="DV75" s="655"/>
      <c r="DW75" s="656"/>
      <c r="DX75" s="656"/>
      <c r="DY75" s="656"/>
      <c r="DZ75" s="729"/>
      <c r="EA75" s="375"/>
    </row>
    <row r="76" spans="1:131" ht="26.25" customHeight="1">
      <c r="A76" s="383">
        <v>9</v>
      </c>
      <c r="B76" s="410"/>
      <c r="C76" s="430"/>
      <c r="D76" s="430"/>
      <c r="E76" s="430"/>
      <c r="F76" s="430"/>
      <c r="G76" s="430"/>
      <c r="H76" s="430"/>
      <c r="I76" s="430"/>
      <c r="J76" s="430"/>
      <c r="K76" s="430"/>
      <c r="L76" s="430"/>
      <c r="M76" s="430"/>
      <c r="N76" s="430"/>
      <c r="O76" s="430"/>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5"/>
      <c r="BA76" s="575"/>
      <c r="BB76" s="575"/>
      <c r="BC76" s="575"/>
      <c r="BD76" s="598"/>
      <c r="BE76" s="387"/>
      <c r="BF76" s="387"/>
      <c r="BG76" s="387"/>
      <c r="BH76" s="387"/>
      <c r="BI76" s="387"/>
      <c r="BJ76" s="387"/>
      <c r="BK76" s="387"/>
      <c r="BL76" s="387"/>
      <c r="BM76" s="387"/>
      <c r="BN76" s="387"/>
      <c r="BO76" s="387"/>
      <c r="BP76" s="387"/>
      <c r="BQ76" s="383">
        <v>70</v>
      </c>
      <c r="BR76" s="649"/>
      <c r="BS76" s="655"/>
      <c r="BT76" s="656"/>
      <c r="BU76" s="656"/>
      <c r="BV76" s="656"/>
      <c r="BW76" s="656"/>
      <c r="BX76" s="656"/>
      <c r="BY76" s="656"/>
      <c r="BZ76" s="656"/>
      <c r="CA76" s="656"/>
      <c r="CB76" s="656"/>
      <c r="CC76" s="656"/>
      <c r="CD76" s="656"/>
      <c r="CE76" s="656"/>
      <c r="CF76" s="656"/>
      <c r="CG76" s="669"/>
      <c r="CH76" s="674"/>
      <c r="CI76" s="677"/>
      <c r="CJ76" s="677"/>
      <c r="CK76" s="677"/>
      <c r="CL76" s="693"/>
      <c r="CM76" s="674"/>
      <c r="CN76" s="677"/>
      <c r="CO76" s="677"/>
      <c r="CP76" s="677"/>
      <c r="CQ76" s="693"/>
      <c r="CR76" s="674"/>
      <c r="CS76" s="677"/>
      <c r="CT76" s="677"/>
      <c r="CU76" s="677"/>
      <c r="CV76" s="693"/>
      <c r="CW76" s="674"/>
      <c r="CX76" s="677"/>
      <c r="CY76" s="677"/>
      <c r="CZ76" s="677"/>
      <c r="DA76" s="693"/>
      <c r="DB76" s="674"/>
      <c r="DC76" s="677"/>
      <c r="DD76" s="677"/>
      <c r="DE76" s="677"/>
      <c r="DF76" s="693"/>
      <c r="DG76" s="674"/>
      <c r="DH76" s="677"/>
      <c r="DI76" s="677"/>
      <c r="DJ76" s="677"/>
      <c r="DK76" s="693"/>
      <c r="DL76" s="674"/>
      <c r="DM76" s="677"/>
      <c r="DN76" s="677"/>
      <c r="DO76" s="677"/>
      <c r="DP76" s="693"/>
      <c r="DQ76" s="674"/>
      <c r="DR76" s="677"/>
      <c r="DS76" s="677"/>
      <c r="DT76" s="677"/>
      <c r="DU76" s="693"/>
      <c r="DV76" s="655"/>
      <c r="DW76" s="656"/>
      <c r="DX76" s="656"/>
      <c r="DY76" s="656"/>
      <c r="DZ76" s="729"/>
      <c r="EA76" s="375"/>
    </row>
    <row r="77" spans="1:131" ht="26.25" customHeight="1">
      <c r="A77" s="383">
        <v>10</v>
      </c>
      <c r="B77" s="410"/>
      <c r="C77" s="430"/>
      <c r="D77" s="430"/>
      <c r="E77" s="430"/>
      <c r="F77" s="430"/>
      <c r="G77" s="430"/>
      <c r="H77" s="430"/>
      <c r="I77" s="430"/>
      <c r="J77" s="430"/>
      <c r="K77" s="430"/>
      <c r="L77" s="430"/>
      <c r="M77" s="430"/>
      <c r="N77" s="430"/>
      <c r="O77" s="430"/>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5"/>
      <c r="BA77" s="575"/>
      <c r="BB77" s="575"/>
      <c r="BC77" s="575"/>
      <c r="BD77" s="598"/>
      <c r="BE77" s="387"/>
      <c r="BF77" s="387"/>
      <c r="BG77" s="387"/>
      <c r="BH77" s="387"/>
      <c r="BI77" s="387"/>
      <c r="BJ77" s="387"/>
      <c r="BK77" s="387"/>
      <c r="BL77" s="387"/>
      <c r="BM77" s="387"/>
      <c r="BN77" s="387"/>
      <c r="BO77" s="387"/>
      <c r="BP77" s="387"/>
      <c r="BQ77" s="383">
        <v>71</v>
      </c>
      <c r="BR77" s="649"/>
      <c r="BS77" s="655"/>
      <c r="BT77" s="656"/>
      <c r="BU77" s="656"/>
      <c r="BV77" s="656"/>
      <c r="BW77" s="656"/>
      <c r="BX77" s="656"/>
      <c r="BY77" s="656"/>
      <c r="BZ77" s="656"/>
      <c r="CA77" s="656"/>
      <c r="CB77" s="656"/>
      <c r="CC77" s="656"/>
      <c r="CD77" s="656"/>
      <c r="CE77" s="656"/>
      <c r="CF77" s="656"/>
      <c r="CG77" s="669"/>
      <c r="CH77" s="674"/>
      <c r="CI77" s="677"/>
      <c r="CJ77" s="677"/>
      <c r="CK77" s="677"/>
      <c r="CL77" s="693"/>
      <c r="CM77" s="674"/>
      <c r="CN77" s="677"/>
      <c r="CO77" s="677"/>
      <c r="CP77" s="677"/>
      <c r="CQ77" s="693"/>
      <c r="CR77" s="674"/>
      <c r="CS77" s="677"/>
      <c r="CT77" s="677"/>
      <c r="CU77" s="677"/>
      <c r="CV77" s="693"/>
      <c r="CW77" s="674"/>
      <c r="CX77" s="677"/>
      <c r="CY77" s="677"/>
      <c r="CZ77" s="677"/>
      <c r="DA77" s="693"/>
      <c r="DB77" s="674"/>
      <c r="DC77" s="677"/>
      <c r="DD77" s="677"/>
      <c r="DE77" s="677"/>
      <c r="DF77" s="693"/>
      <c r="DG77" s="674"/>
      <c r="DH77" s="677"/>
      <c r="DI77" s="677"/>
      <c r="DJ77" s="677"/>
      <c r="DK77" s="693"/>
      <c r="DL77" s="674"/>
      <c r="DM77" s="677"/>
      <c r="DN77" s="677"/>
      <c r="DO77" s="677"/>
      <c r="DP77" s="693"/>
      <c r="DQ77" s="674"/>
      <c r="DR77" s="677"/>
      <c r="DS77" s="677"/>
      <c r="DT77" s="677"/>
      <c r="DU77" s="693"/>
      <c r="DV77" s="655"/>
      <c r="DW77" s="656"/>
      <c r="DX77" s="656"/>
      <c r="DY77" s="656"/>
      <c r="DZ77" s="729"/>
      <c r="EA77" s="375"/>
    </row>
    <row r="78" spans="1:131" ht="26.25" customHeight="1">
      <c r="A78" s="383">
        <v>11</v>
      </c>
      <c r="B78" s="410"/>
      <c r="C78" s="430"/>
      <c r="D78" s="430"/>
      <c r="E78" s="430"/>
      <c r="F78" s="430"/>
      <c r="G78" s="430"/>
      <c r="H78" s="430"/>
      <c r="I78" s="430"/>
      <c r="J78" s="430"/>
      <c r="K78" s="430"/>
      <c r="L78" s="430"/>
      <c r="M78" s="430"/>
      <c r="N78" s="430"/>
      <c r="O78" s="430"/>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5"/>
      <c r="BA78" s="575"/>
      <c r="BB78" s="575"/>
      <c r="BC78" s="575"/>
      <c r="BD78" s="598"/>
      <c r="BE78" s="387"/>
      <c r="BF78" s="387"/>
      <c r="BG78" s="387"/>
      <c r="BH78" s="387"/>
      <c r="BI78" s="387"/>
      <c r="BJ78" s="375"/>
      <c r="BK78" s="375"/>
      <c r="BL78" s="375"/>
      <c r="BM78" s="375"/>
      <c r="BN78" s="375"/>
      <c r="BO78" s="387"/>
      <c r="BP78" s="387"/>
      <c r="BQ78" s="383">
        <v>72</v>
      </c>
      <c r="BR78" s="649"/>
      <c r="BS78" s="655"/>
      <c r="BT78" s="656"/>
      <c r="BU78" s="656"/>
      <c r="BV78" s="656"/>
      <c r="BW78" s="656"/>
      <c r="BX78" s="656"/>
      <c r="BY78" s="656"/>
      <c r="BZ78" s="656"/>
      <c r="CA78" s="656"/>
      <c r="CB78" s="656"/>
      <c r="CC78" s="656"/>
      <c r="CD78" s="656"/>
      <c r="CE78" s="656"/>
      <c r="CF78" s="656"/>
      <c r="CG78" s="669"/>
      <c r="CH78" s="674"/>
      <c r="CI78" s="677"/>
      <c r="CJ78" s="677"/>
      <c r="CK78" s="677"/>
      <c r="CL78" s="693"/>
      <c r="CM78" s="674"/>
      <c r="CN78" s="677"/>
      <c r="CO78" s="677"/>
      <c r="CP78" s="677"/>
      <c r="CQ78" s="693"/>
      <c r="CR78" s="674"/>
      <c r="CS78" s="677"/>
      <c r="CT78" s="677"/>
      <c r="CU78" s="677"/>
      <c r="CV78" s="693"/>
      <c r="CW78" s="674"/>
      <c r="CX78" s="677"/>
      <c r="CY78" s="677"/>
      <c r="CZ78" s="677"/>
      <c r="DA78" s="693"/>
      <c r="DB78" s="674"/>
      <c r="DC78" s="677"/>
      <c r="DD78" s="677"/>
      <c r="DE78" s="677"/>
      <c r="DF78" s="693"/>
      <c r="DG78" s="674"/>
      <c r="DH78" s="677"/>
      <c r="DI78" s="677"/>
      <c r="DJ78" s="677"/>
      <c r="DK78" s="693"/>
      <c r="DL78" s="674"/>
      <c r="DM78" s="677"/>
      <c r="DN78" s="677"/>
      <c r="DO78" s="677"/>
      <c r="DP78" s="693"/>
      <c r="DQ78" s="674"/>
      <c r="DR78" s="677"/>
      <c r="DS78" s="677"/>
      <c r="DT78" s="677"/>
      <c r="DU78" s="693"/>
      <c r="DV78" s="655"/>
      <c r="DW78" s="656"/>
      <c r="DX78" s="656"/>
      <c r="DY78" s="656"/>
      <c r="DZ78" s="729"/>
      <c r="EA78" s="375"/>
    </row>
    <row r="79" spans="1:131" ht="26.25" customHeight="1">
      <c r="A79" s="383">
        <v>12</v>
      </c>
      <c r="B79" s="410"/>
      <c r="C79" s="430"/>
      <c r="D79" s="430"/>
      <c r="E79" s="430"/>
      <c r="F79" s="430"/>
      <c r="G79" s="430"/>
      <c r="H79" s="430"/>
      <c r="I79" s="430"/>
      <c r="J79" s="430"/>
      <c r="K79" s="430"/>
      <c r="L79" s="430"/>
      <c r="M79" s="430"/>
      <c r="N79" s="430"/>
      <c r="O79" s="430"/>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5"/>
      <c r="BA79" s="575"/>
      <c r="BB79" s="575"/>
      <c r="BC79" s="575"/>
      <c r="BD79" s="598"/>
      <c r="BE79" s="387"/>
      <c r="BF79" s="387"/>
      <c r="BG79" s="387"/>
      <c r="BH79" s="387"/>
      <c r="BI79" s="387"/>
      <c r="BJ79" s="375"/>
      <c r="BK79" s="375"/>
      <c r="BL79" s="375"/>
      <c r="BM79" s="375"/>
      <c r="BN79" s="375"/>
      <c r="BO79" s="387"/>
      <c r="BP79" s="387"/>
      <c r="BQ79" s="383">
        <v>73</v>
      </c>
      <c r="BR79" s="649"/>
      <c r="BS79" s="655"/>
      <c r="BT79" s="656"/>
      <c r="BU79" s="656"/>
      <c r="BV79" s="656"/>
      <c r="BW79" s="656"/>
      <c r="BX79" s="656"/>
      <c r="BY79" s="656"/>
      <c r="BZ79" s="656"/>
      <c r="CA79" s="656"/>
      <c r="CB79" s="656"/>
      <c r="CC79" s="656"/>
      <c r="CD79" s="656"/>
      <c r="CE79" s="656"/>
      <c r="CF79" s="656"/>
      <c r="CG79" s="669"/>
      <c r="CH79" s="674"/>
      <c r="CI79" s="677"/>
      <c r="CJ79" s="677"/>
      <c r="CK79" s="677"/>
      <c r="CL79" s="693"/>
      <c r="CM79" s="674"/>
      <c r="CN79" s="677"/>
      <c r="CO79" s="677"/>
      <c r="CP79" s="677"/>
      <c r="CQ79" s="693"/>
      <c r="CR79" s="674"/>
      <c r="CS79" s="677"/>
      <c r="CT79" s="677"/>
      <c r="CU79" s="677"/>
      <c r="CV79" s="693"/>
      <c r="CW79" s="674"/>
      <c r="CX79" s="677"/>
      <c r="CY79" s="677"/>
      <c r="CZ79" s="677"/>
      <c r="DA79" s="693"/>
      <c r="DB79" s="674"/>
      <c r="DC79" s="677"/>
      <c r="DD79" s="677"/>
      <c r="DE79" s="677"/>
      <c r="DF79" s="693"/>
      <c r="DG79" s="674"/>
      <c r="DH79" s="677"/>
      <c r="DI79" s="677"/>
      <c r="DJ79" s="677"/>
      <c r="DK79" s="693"/>
      <c r="DL79" s="674"/>
      <c r="DM79" s="677"/>
      <c r="DN79" s="677"/>
      <c r="DO79" s="677"/>
      <c r="DP79" s="693"/>
      <c r="DQ79" s="674"/>
      <c r="DR79" s="677"/>
      <c r="DS79" s="677"/>
      <c r="DT79" s="677"/>
      <c r="DU79" s="693"/>
      <c r="DV79" s="655"/>
      <c r="DW79" s="656"/>
      <c r="DX79" s="656"/>
      <c r="DY79" s="656"/>
      <c r="DZ79" s="729"/>
      <c r="EA79" s="375"/>
    </row>
    <row r="80" spans="1:131" ht="26.25" customHeight="1">
      <c r="A80" s="383">
        <v>13</v>
      </c>
      <c r="B80" s="410"/>
      <c r="C80" s="430"/>
      <c r="D80" s="430"/>
      <c r="E80" s="430"/>
      <c r="F80" s="430"/>
      <c r="G80" s="430"/>
      <c r="H80" s="430"/>
      <c r="I80" s="430"/>
      <c r="J80" s="430"/>
      <c r="K80" s="430"/>
      <c r="L80" s="430"/>
      <c r="M80" s="430"/>
      <c r="N80" s="430"/>
      <c r="O80" s="430"/>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5"/>
      <c r="BA80" s="575"/>
      <c r="BB80" s="575"/>
      <c r="BC80" s="575"/>
      <c r="BD80" s="598"/>
      <c r="BE80" s="387"/>
      <c r="BF80" s="387"/>
      <c r="BG80" s="387"/>
      <c r="BH80" s="387"/>
      <c r="BI80" s="387"/>
      <c r="BJ80" s="387"/>
      <c r="BK80" s="387"/>
      <c r="BL80" s="387"/>
      <c r="BM80" s="387"/>
      <c r="BN80" s="387"/>
      <c r="BO80" s="387"/>
      <c r="BP80" s="387"/>
      <c r="BQ80" s="383">
        <v>74</v>
      </c>
      <c r="BR80" s="649"/>
      <c r="BS80" s="655"/>
      <c r="BT80" s="656"/>
      <c r="BU80" s="656"/>
      <c r="BV80" s="656"/>
      <c r="BW80" s="656"/>
      <c r="BX80" s="656"/>
      <c r="BY80" s="656"/>
      <c r="BZ80" s="656"/>
      <c r="CA80" s="656"/>
      <c r="CB80" s="656"/>
      <c r="CC80" s="656"/>
      <c r="CD80" s="656"/>
      <c r="CE80" s="656"/>
      <c r="CF80" s="656"/>
      <c r="CG80" s="669"/>
      <c r="CH80" s="674"/>
      <c r="CI80" s="677"/>
      <c r="CJ80" s="677"/>
      <c r="CK80" s="677"/>
      <c r="CL80" s="693"/>
      <c r="CM80" s="674"/>
      <c r="CN80" s="677"/>
      <c r="CO80" s="677"/>
      <c r="CP80" s="677"/>
      <c r="CQ80" s="693"/>
      <c r="CR80" s="674"/>
      <c r="CS80" s="677"/>
      <c r="CT80" s="677"/>
      <c r="CU80" s="677"/>
      <c r="CV80" s="693"/>
      <c r="CW80" s="674"/>
      <c r="CX80" s="677"/>
      <c r="CY80" s="677"/>
      <c r="CZ80" s="677"/>
      <c r="DA80" s="693"/>
      <c r="DB80" s="674"/>
      <c r="DC80" s="677"/>
      <c r="DD80" s="677"/>
      <c r="DE80" s="677"/>
      <c r="DF80" s="693"/>
      <c r="DG80" s="674"/>
      <c r="DH80" s="677"/>
      <c r="DI80" s="677"/>
      <c r="DJ80" s="677"/>
      <c r="DK80" s="693"/>
      <c r="DL80" s="674"/>
      <c r="DM80" s="677"/>
      <c r="DN80" s="677"/>
      <c r="DO80" s="677"/>
      <c r="DP80" s="693"/>
      <c r="DQ80" s="674"/>
      <c r="DR80" s="677"/>
      <c r="DS80" s="677"/>
      <c r="DT80" s="677"/>
      <c r="DU80" s="693"/>
      <c r="DV80" s="655"/>
      <c r="DW80" s="656"/>
      <c r="DX80" s="656"/>
      <c r="DY80" s="656"/>
      <c r="DZ80" s="729"/>
      <c r="EA80" s="375"/>
    </row>
    <row r="81" spans="1:131" ht="26.25" customHeight="1">
      <c r="A81" s="383">
        <v>14</v>
      </c>
      <c r="B81" s="410"/>
      <c r="C81" s="430"/>
      <c r="D81" s="430"/>
      <c r="E81" s="430"/>
      <c r="F81" s="430"/>
      <c r="G81" s="430"/>
      <c r="H81" s="430"/>
      <c r="I81" s="430"/>
      <c r="J81" s="430"/>
      <c r="K81" s="430"/>
      <c r="L81" s="430"/>
      <c r="M81" s="430"/>
      <c r="N81" s="430"/>
      <c r="O81" s="430"/>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5"/>
      <c r="BA81" s="575"/>
      <c r="BB81" s="575"/>
      <c r="BC81" s="575"/>
      <c r="BD81" s="598"/>
      <c r="BE81" s="387"/>
      <c r="BF81" s="387"/>
      <c r="BG81" s="387"/>
      <c r="BH81" s="387"/>
      <c r="BI81" s="387"/>
      <c r="BJ81" s="387"/>
      <c r="BK81" s="387"/>
      <c r="BL81" s="387"/>
      <c r="BM81" s="387"/>
      <c r="BN81" s="387"/>
      <c r="BO81" s="387"/>
      <c r="BP81" s="387"/>
      <c r="BQ81" s="383">
        <v>75</v>
      </c>
      <c r="BR81" s="649"/>
      <c r="BS81" s="655"/>
      <c r="BT81" s="656"/>
      <c r="BU81" s="656"/>
      <c r="BV81" s="656"/>
      <c r="BW81" s="656"/>
      <c r="BX81" s="656"/>
      <c r="BY81" s="656"/>
      <c r="BZ81" s="656"/>
      <c r="CA81" s="656"/>
      <c r="CB81" s="656"/>
      <c r="CC81" s="656"/>
      <c r="CD81" s="656"/>
      <c r="CE81" s="656"/>
      <c r="CF81" s="656"/>
      <c r="CG81" s="669"/>
      <c r="CH81" s="674"/>
      <c r="CI81" s="677"/>
      <c r="CJ81" s="677"/>
      <c r="CK81" s="677"/>
      <c r="CL81" s="693"/>
      <c r="CM81" s="674"/>
      <c r="CN81" s="677"/>
      <c r="CO81" s="677"/>
      <c r="CP81" s="677"/>
      <c r="CQ81" s="693"/>
      <c r="CR81" s="674"/>
      <c r="CS81" s="677"/>
      <c r="CT81" s="677"/>
      <c r="CU81" s="677"/>
      <c r="CV81" s="693"/>
      <c r="CW81" s="674"/>
      <c r="CX81" s="677"/>
      <c r="CY81" s="677"/>
      <c r="CZ81" s="677"/>
      <c r="DA81" s="693"/>
      <c r="DB81" s="674"/>
      <c r="DC81" s="677"/>
      <c r="DD81" s="677"/>
      <c r="DE81" s="677"/>
      <c r="DF81" s="693"/>
      <c r="DG81" s="674"/>
      <c r="DH81" s="677"/>
      <c r="DI81" s="677"/>
      <c r="DJ81" s="677"/>
      <c r="DK81" s="693"/>
      <c r="DL81" s="674"/>
      <c r="DM81" s="677"/>
      <c r="DN81" s="677"/>
      <c r="DO81" s="677"/>
      <c r="DP81" s="693"/>
      <c r="DQ81" s="674"/>
      <c r="DR81" s="677"/>
      <c r="DS81" s="677"/>
      <c r="DT81" s="677"/>
      <c r="DU81" s="693"/>
      <c r="DV81" s="655"/>
      <c r="DW81" s="656"/>
      <c r="DX81" s="656"/>
      <c r="DY81" s="656"/>
      <c r="DZ81" s="729"/>
      <c r="EA81" s="375"/>
    </row>
    <row r="82" spans="1:131" ht="26.25" customHeight="1">
      <c r="A82" s="383">
        <v>15</v>
      </c>
      <c r="B82" s="410"/>
      <c r="C82" s="430"/>
      <c r="D82" s="430"/>
      <c r="E82" s="430"/>
      <c r="F82" s="430"/>
      <c r="G82" s="430"/>
      <c r="H82" s="430"/>
      <c r="I82" s="430"/>
      <c r="J82" s="430"/>
      <c r="K82" s="430"/>
      <c r="L82" s="430"/>
      <c r="M82" s="430"/>
      <c r="N82" s="430"/>
      <c r="O82" s="430"/>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5"/>
      <c r="BA82" s="575"/>
      <c r="BB82" s="575"/>
      <c r="BC82" s="575"/>
      <c r="BD82" s="598"/>
      <c r="BE82" s="387"/>
      <c r="BF82" s="387"/>
      <c r="BG82" s="387"/>
      <c r="BH82" s="387"/>
      <c r="BI82" s="387"/>
      <c r="BJ82" s="387"/>
      <c r="BK82" s="387"/>
      <c r="BL82" s="387"/>
      <c r="BM82" s="387"/>
      <c r="BN82" s="387"/>
      <c r="BO82" s="387"/>
      <c r="BP82" s="387"/>
      <c r="BQ82" s="383">
        <v>76</v>
      </c>
      <c r="BR82" s="649"/>
      <c r="BS82" s="655"/>
      <c r="BT82" s="656"/>
      <c r="BU82" s="656"/>
      <c r="BV82" s="656"/>
      <c r="BW82" s="656"/>
      <c r="BX82" s="656"/>
      <c r="BY82" s="656"/>
      <c r="BZ82" s="656"/>
      <c r="CA82" s="656"/>
      <c r="CB82" s="656"/>
      <c r="CC82" s="656"/>
      <c r="CD82" s="656"/>
      <c r="CE82" s="656"/>
      <c r="CF82" s="656"/>
      <c r="CG82" s="669"/>
      <c r="CH82" s="674"/>
      <c r="CI82" s="677"/>
      <c r="CJ82" s="677"/>
      <c r="CK82" s="677"/>
      <c r="CL82" s="693"/>
      <c r="CM82" s="674"/>
      <c r="CN82" s="677"/>
      <c r="CO82" s="677"/>
      <c r="CP82" s="677"/>
      <c r="CQ82" s="693"/>
      <c r="CR82" s="674"/>
      <c r="CS82" s="677"/>
      <c r="CT82" s="677"/>
      <c r="CU82" s="677"/>
      <c r="CV82" s="693"/>
      <c r="CW82" s="674"/>
      <c r="CX82" s="677"/>
      <c r="CY82" s="677"/>
      <c r="CZ82" s="677"/>
      <c r="DA82" s="693"/>
      <c r="DB82" s="674"/>
      <c r="DC82" s="677"/>
      <c r="DD82" s="677"/>
      <c r="DE82" s="677"/>
      <c r="DF82" s="693"/>
      <c r="DG82" s="674"/>
      <c r="DH82" s="677"/>
      <c r="DI82" s="677"/>
      <c r="DJ82" s="677"/>
      <c r="DK82" s="693"/>
      <c r="DL82" s="674"/>
      <c r="DM82" s="677"/>
      <c r="DN82" s="677"/>
      <c r="DO82" s="677"/>
      <c r="DP82" s="693"/>
      <c r="DQ82" s="674"/>
      <c r="DR82" s="677"/>
      <c r="DS82" s="677"/>
      <c r="DT82" s="677"/>
      <c r="DU82" s="693"/>
      <c r="DV82" s="655"/>
      <c r="DW82" s="656"/>
      <c r="DX82" s="656"/>
      <c r="DY82" s="656"/>
      <c r="DZ82" s="729"/>
      <c r="EA82" s="375"/>
    </row>
    <row r="83" spans="1:131" ht="26.25" customHeight="1">
      <c r="A83" s="383">
        <v>16</v>
      </c>
      <c r="B83" s="410"/>
      <c r="C83" s="430"/>
      <c r="D83" s="430"/>
      <c r="E83" s="430"/>
      <c r="F83" s="430"/>
      <c r="G83" s="430"/>
      <c r="H83" s="430"/>
      <c r="I83" s="430"/>
      <c r="J83" s="430"/>
      <c r="K83" s="430"/>
      <c r="L83" s="430"/>
      <c r="M83" s="430"/>
      <c r="N83" s="430"/>
      <c r="O83" s="430"/>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5"/>
      <c r="BA83" s="575"/>
      <c r="BB83" s="575"/>
      <c r="BC83" s="575"/>
      <c r="BD83" s="598"/>
      <c r="BE83" s="387"/>
      <c r="BF83" s="387"/>
      <c r="BG83" s="387"/>
      <c r="BH83" s="387"/>
      <c r="BI83" s="387"/>
      <c r="BJ83" s="387"/>
      <c r="BK83" s="387"/>
      <c r="BL83" s="387"/>
      <c r="BM83" s="387"/>
      <c r="BN83" s="387"/>
      <c r="BO83" s="387"/>
      <c r="BP83" s="387"/>
      <c r="BQ83" s="383">
        <v>77</v>
      </c>
      <c r="BR83" s="649"/>
      <c r="BS83" s="655"/>
      <c r="BT83" s="656"/>
      <c r="BU83" s="656"/>
      <c r="BV83" s="656"/>
      <c r="BW83" s="656"/>
      <c r="BX83" s="656"/>
      <c r="BY83" s="656"/>
      <c r="BZ83" s="656"/>
      <c r="CA83" s="656"/>
      <c r="CB83" s="656"/>
      <c r="CC83" s="656"/>
      <c r="CD83" s="656"/>
      <c r="CE83" s="656"/>
      <c r="CF83" s="656"/>
      <c r="CG83" s="669"/>
      <c r="CH83" s="674"/>
      <c r="CI83" s="677"/>
      <c r="CJ83" s="677"/>
      <c r="CK83" s="677"/>
      <c r="CL83" s="693"/>
      <c r="CM83" s="674"/>
      <c r="CN83" s="677"/>
      <c r="CO83" s="677"/>
      <c r="CP83" s="677"/>
      <c r="CQ83" s="693"/>
      <c r="CR83" s="674"/>
      <c r="CS83" s="677"/>
      <c r="CT83" s="677"/>
      <c r="CU83" s="677"/>
      <c r="CV83" s="693"/>
      <c r="CW83" s="674"/>
      <c r="CX83" s="677"/>
      <c r="CY83" s="677"/>
      <c r="CZ83" s="677"/>
      <c r="DA83" s="693"/>
      <c r="DB83" s="674"/>
      <c r="DC83" s="677"/>
      <c r="DD83" s="677"/>
      <c r="DE83" s="677"/>
      <c r="DF83" s="693"/>
      <c r="DG83" s="674"/>
      <c r="DH83" s="677"/>
      <c r="DI83" s="677"/>
      <c r="DJ83" s="677"/>
      <c r="DK83" s="693"/>
      <c r="DL83" s="674"/>
      <c r="DM83" s="677"/>
      <c r="DN83" s="677"/>
      <c r="DO83" s="677"/>
      <c r="DP83" s="693"/>
      <c r="DQ83" s="674"/>
      <c r="DR83" s="677"/>
      <c r="DS83" s="677"/>
      <c r="DT83" s="677"/>
      <c r="DU83" s="693"/>
      <c r="DV83" s="655"/>
      <c r="DW83" s="656"/>
      <c r="DX83" s="656"/>
      <c r="DY83" s="656"/>
      <c r="DZ83" s="729"/>
      <c r="EA83" s="375"/>
    </row>
    <row r="84" spans="1:131" ht="26.25" customHeight="1">
      <c r="A84" s="383">
        <v>17</v>
      </c>
      <c r="B84" s="410"/>
      <c r="C84" s="430"/>
      <c r="D84" s="430"/>
      <c r="E84" s="430"/>
      <c r="F84" s="430"/>
      <c r="G84" s="430"/>
      <c r="H84" s="430"/>
      <c r="I84" s="430"/>
      <c r="J84" s="430"/>
      <c r="K84" s="430"/>
      <c r="L84" s="430"/>
      <c r="M84" s="430"/>
      <c r="N84" s="430"/>
      <c r="O84" s="430"/>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5"/>
      <c r="BA84" s="575"/>
      <c r="BB84" s="575"/>
      <c r="BC84" s="575"/>
      <c r="BD84" s="598"/>
      <c r="BE84" s="387"/>
      <c r="BF84" s="387"/>
      <c r="BG84" s="387"/>
      <c r="BH84" s="387"/>
      <c r="BI84" s="387"/>
      <c r="BJ84" s="387"/>
      <c r="BK84" s="387"/>
      <c r="BL84" s="387"/>
      <c r="BM84" s="387"/>
      <c r="BN84" s="387"/>
      <c r="BO84" s="387"/>
      <c r="BP84" s="387"/>
      <c r="BQ84" s="383">
        <v>78</v>
      </c>
      <c r="BR84" s="649"/>
      <c r="BS84" s="655"/>
      <c r="BT84" s="656"/>
      <c r="BU84" s="656"/>
      <c r="BV84" s="656"/>
      <c r="BW84" s="656"/>
      <c r="BX84" s="656"/>
      <c r="BY84" s="656"/>
      <c r="BZ84" s="656"/>
      <c r="CA84" s="656"/>
      <c r="CB84" s="656"/>
      <c r="CC84" s="656"/>
      <c r="CD84" s="656"/>
      <c r="CE84" s="656"/>
      <c r="CF84" s="656"/>
      <c r="CG84" s="669"/>
      <c r="CH84" s="674"/>
      <c r="CI84" s="677"/>
      <c r="CJ84" s="677"/>
      <c r="CK84" s="677"/>
      <c r="CL84" s="693"/>
      <c r="CM84" s="674"/>
      <c r="CN84" s="677"/>
      <c r="CO84" s="677"/>
      <c r="CP84" s="677"/>
      <c r="CQ84" s="693"/>
      <c r="CR84" s="674"/>
      <c r="CS84" s="677"/>
      <c r="CT84" s="677"/>
      <c r="CU84" s="677"/>
      <c r="CV84" s="693"/>
      <c r="CW84" s="674"/>
      <c r="CX84" s="677"/>
      <c r="CY84" s="677"/>
      <c r="CZ84" s="677"/>
      <c r="DA84" s="693"/>
      <c r="DB84" s="674"/>
      <c r="DC84" s="677"/>
      <c r="DD84" s="677"/>
      <c r="DE84" s="677"/>
      <c r="DF84" s="693"/>
      <c r="DG84" s="674"/>
      <c r="DH84" s="677"/>
      <c r="DI84" s="677"/>
      <c r="DJ84" s="677"/>
      <c r="DK84" s="693"/>
      <c r="DL84" s="674"/>
      <c r="DM84" s="677"/>
      <c r="DN84" s="677"/>
      <c r="DO84" s="677"/>
      <c r="DP84" s="693"/>
      <c r="DQ84" s="674"/>
      <c r="DR84" s="677"/>
      <c r="DS84" s="677"/>
      <c r="DT84" s="677"/>
      <c r="DU84" s="693"/>
      <c r="DV84" s="655"/>
      <c r="DW84" s="656"/>
      <c r="DX84" s="656"/>
      <c r="DY84" s="656"/>
      <c r="DZ84" s="729"/>
      <c r="EA84" s="375"/>
    </row>
    <row r="85" spans="1:131" ht="26.25" customHeight="1">
      <c r="A85" s="383">
        <v>18</v>
      </c>
      <c r="B85" s="410"/>
      <c r="C85" s="430"/>
      <c r="D85" s="430"/>
      <c r="E85" s="430"/>
      <c r="F85" s="430"/>
      <c r="G85" s="430"/>
      <c r="H85" s="430"/>
      <c r="I85" s="430"/>
      <c r="J85" s="430"/>
      <c r="K85" s="430"/>
      <c r="L85" s="430"/>
      <c r="M85" s="430"/>
      <c r="N85" s="430"/>
      <c r="O85" s="430"/>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5"/>
      <c r="BA85" s="575"/>
      <c r="BB85" s="575"/>
      <c r="BC85" s="575"/>
      <c r="BD85" s="598"/>
      <c r="BE85" s="387"/>
      <c r="BF85" s="387"/>
      <c r="BG85" s="387"/>
      <c r="BH85" s="387"/>
      <c r="BI85" s="387"/>
      <c r="BJ85" s="387"/>
      <c r="BK85" s="387"/>
      <c r="BL85" s="387"/>
      <c r="BM85" s="387"/>
      <c r="BN85" s="387"/>
      <c r="BO85" s="387"/>
      <c r="BP85" s="387"/>
      <c r="BQ85" s="383">
        <v>79</v>
      </c>
      <c r="BR85" s="649"/>
      <c r="BS85" s="655"/>
      <c r="BT85" s="656"/>
      <c r="BU85" s="656"/>
      <c r="BV85" s="656"/>
      <c r="BW85" s="656"/>
      <c r="BX85" s="656"/>
      <c r="BY85" s="656"/>
      <c r="BZ85" s="656"/>
      <c r="CA85" s="656"/>
      <c r="CB85" s="656"/>
      <c r="CC85" s="656"/>
      <c r="CD85" s="656"/>
      <c r="CE85" s="656"/>
      <c r="CF85" s="656"/>
      <c r="CG85" s="669"/>
      <c r="CH85" s="674"/>
      <c r="CI85" s="677"/>
      <c r="CJ85" s="677"/>
      <c r="CK85" s="677"/>
      <c r="CL85" s="693"/>
      <c r="CM85" s="674"/>
      <c r="CN85" s="677"/>
      <c r="CO85" s="677"/>
      <c r="CP85" s="677"/>
      <c r="CQ85" s="693"/>
      <c r="CR85" s="674"/>
      <c r="CS85" s="677"/>
      <c r="CT85" s="677"/>
      <c r="CU85" s="677"/>
      <c r="CV85" s="693"/>
      <c r="CW85" s="674"/>
      <c r="CX85" s="677"/>
      <c r="CY85" s="677"/>
      <c r="CZ85" s="677"/>
      <c r="DA85" s="693"/>
      <c r="DB85" s="674"/>
      <c r="DC85" s="677"/>
      <c r="DD85" s="677"/>
      <c r="DE85" s="677"/>
      <c r="DF85" s="693"/>
      <c r="DG85" s="674"/>
      <c r="DH85" s="677"/>
      <c r="DI85" s="677"/>
      <c r="DJ85" s="677"/>
      <c r="DK85" s="693"/>
      <c r="DL85" s="674"/>
      <c r="DM85" s="677"/>
      <c r="DN85" s="677"/>
      <c r="DO85" s="677"/>
      <c r="DP85" s="693"/>
      <c r="DQ85" s="674"/>
      <c r="DR85" s="677"/>
      <c r="DS85" s="677"/>
      <c r="DT85" s="677"/>
      <c r="DU85" s="693"/>
      <c r="DV85" s="655"/>
      <c r="DW85" s="656"/>
      <c r="DX85" s="656"/>
      <c r="DY85" s="656"/>
      <c r="DZ85" s="729"/>
      <c r="EA85" s="375"/>
    </row>
    <row r="86" spans="1:131" ht="26.25" customHeight="1">
      <c r="A86" s="383">
        <v>19</v>
      </c>
      <c r="B86" s="410"/>
      <c r="C86" s="430"/>
      <c r="D86" s="430"/>
      <c r="E86" s="430"/>
      <c r="F86" s="430"/>
      <c r="G86" s="430"/>
      <c r="H86" s="430"/>
      <c r="I86" s="430"/>
      <c r="J86" s="430"/>
      <c r="K86" s="430"/>
      <c r="L86" s="430"/>
      <c r="M86" s="430"/>
      <c r="N86" s="430"/>
      <c r="O86" s="430"/>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5"/>
      <c r="BA86" s="575"/>
      <c r="BB86" s="575"/>
      <c r="BC86" s="575"/>
      <c r="BD86" s="598"/>
      <c r="BE86" s="387"/>
      <c r="BF86" s="387"/>
      <c r="BG86" s="387"/>
      <c r="BH86" s="387"/>
      <c r="BI86" s="387"/>
      <c r="BJ86" s="387"/>
      <c r="BK86" s="387"/>
      <c r="BL86" s="387"/>
      <c r="BM86" s="387"/>
      <c r="BN86" s="387"/>
      <c r="BO86" s="387"/>
      <c r="BP86" s="387"/>
      <c r="BQ86" s="383">
        <v>80</v>
      </c>
      <c r="BR86" s="649"/>
      <c r="BS86" s="655"/>
      <c r="BT86" s="656"/>
      <c r="BU86" s="656"/>
      <c r="BV86" s="656"/>
      <c r="BW86" s="656"/>
      <c r="BX86" s="656"/>
      <c r="BY86" s="656"/>
      <c r="BZ86" s="656"/>
      <c r="CA86" s="656"/>
      <c r="CB86" s="656"/>
      <c r="CC86" s="656"/>
      <c r="CD86" s="656"/>
      <c r="CE86" s="656"/>
      <c r="CF86" s="656"/>
      <c r="CG86" s="669"/>
      <c r="CH86" s="674"/>
      <c r="CI86" s="677"/>
      <c r="CJ86" s="677"/>
      <c r="CK86" s="677"/>
      <c r="CL86" s="693"/>
      <c r="CM86" s="674"/>
      <c r="CN86" s="677"/>
      <c r="CO86" s="677"/>
      <c r="CP86" s="677"/>
      <c r="CQ86" s="693"/>
      <c r="CR86" s="674"/>
      <c r="CS86" s="677"/>
      <c r="CT86" s="677"/>
      <c r="CU86" s="677"/>
      <c r="CV86" s="693"/>
      <c r="CW86" s="674"/>
      <c r="CX86" s="677"/>
      <c r="CY86" s="677"/>
      <c r="CZ86" s="677"/>
      <c r="DA86" s="693"/>
      <c r="DB86" s="674"/>
      <c r="DC86" s="677"/>
      <c r="DD86" s="677"/>
      <c r="DE86" s="677"/>
      <c r="DF86" s="693"/>
      <c r="DG86" s="674"/>
      <c r="DH86" s="677"/>
      <c r="DI86" s="677"/>
      <c r="DJ86" s="677"/>
      <c r="DK86" s="693"/>
      <c r="DL86" s="674"/>
      <c r="DM86" s="677"/>
      <c r="DN86" s="677"/>
      <c r="DO86" s="677"/>
      <c r="DP86" s="693"/>
      <c r="DQ86" s="674"/>
      <c r="DR86" s="677"/>
      <c r="DS86" s="677"/>
      <c r="DT86" s="677"/>
      <c r="DU86" s="693"/>
      <c r="DV86" s="655"/>
      <c r="DW86" s="656"/>
      <c r="DX86" s="656"/>
      <c r="DY86" s="656"/>
      <c r="DZ86" s="729"/>
      <c r="EA86" s="375"/>
    </row>
    <row r="87" spans="1:131" ht="26.25" customHeight="1">
      <c r="A87" s="389">
        <v>20</v>
      </c>
      <c r="B87" s="412"/>
      <c r="C87" s="432"/>
      <c r="D87" s="432"/>
      <c r="E87" s="432"/>
      <c r="F87" s="432"/>
      <c r="G87" s="432"/>
      <c r="H87" s="432"/>
      <c r="I87" s="432"/>
      <c r="J87" s="432"/>
      <c r="K87" s="432"/>
      <c r="L87" s="432"/>
      <c r="M87" s="432"/>
      <c r="N87" s="432"/>
      <c r="O87" s="432"/>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0"/>
      <c r="BA87" s="610"/>
      <c r="BB87" s="610"/>
      <c r="BC87" s="610"/>
      <c r="BD87" s="618"/>
      <c r="BE87" s="387"/>
      <c r="BF87" s="387"/>
      <c r="BG87" s="387"/>
      <c r="BH87" s="387"/>
      <c r="BI87" s="387"/>
      <c r="BJ87" s="387"/>
      <c r="BK87" s="387"/>
      <c r="BL87" s="387"/>
      <c r="BM87" s="387"/>
      <c r="BN87" s="387"/>
      <c r="BO87" s="387"/>
      <c r="BP87" s="387"/>
      <c r="BQ87" s="383">
        <v>81</v>
      </c>
      <c r="BR87" s="649"/>
      <c r="BS87" s="655"/>
      <c r="BT87" s="656"/>
      <c r="BU87" s="656"/>
      <c r="BV87" s="656"/>
      <c r="BW87" s="656"/>
      <c r="BX87" s="656"/>
      <c r="BY87" s="656"/>
      <c r="BZ87" s="656"/>
      <c r="CA87" s="656"/>
      <c r="CB87" s="656"/>
      <c r="CC87" s="656"/>
      <c r="CD87" s="656"/>
      <c r="CE87" s="656"/>
      <c r="CF87" s="656"/>
      <c r="CG87" s="669"/>
      <c r="CH87" s="674"/>
      <c r="CI87" s="677"/>
      <c r="CJ87" s="677"/>
      <c r="CK87" s="677"/>
      <c r="CL87" s="693"/>
      <c r="CM87" s="674"/>
      <c r="CN87" s="677"/>
      <c r="CO87" s="677"/>
      <c r="CP87" s="677"/>
      <c r="CQ87" s="693"/>
      <c r="CR87" s="674"/>
      <c r="CS87" s="677"/>
      <c r="CT87" s="677"/>
      <c r="CU87" s="677"/>
      <c r="CV87" s="693"/>
      <c r="CW87" s="674"/>
      <c r="CX87" s="677"/>
      <c r="CY87" s="677"/>
      <c r="CZ87" s="677"/>
      <c r="DA87" s="693"/>
      <c r="DB87" s="674"/>
      <c r="DC87" s="677"/>
      <c r="DD87" s="677"/>
      <c r="DE87" s="677"/>
      <c r="DF87" s="693"/>
      <c r="DG87" s="674"/>
      <c r="DH87" s="677"/>
      <c r="DI87" s="677"/>
      <c r="DJ87" s="677"/>
      <c r="DK87" s="693"/>
      <c r="DL87" s="674"/>
      <c r="DM87" s="677"/>
      <c r="DN87" s="677"/>
      <c r="DO87" s="677"/>
      <c r="DP87" s="693"/>
      <c r="DQ87" s="674"/>
      <c r="DR87" s="677"/>
      <c r="DS87" s="677"/>
      <c r="DT87" s="677"/>
      <c r="DU87" s="693"/>
      <c r="DV87" s="655"/>
      <c r="DW87" s="656"/>
      <c r="DX87" s="656"/>
      <c r="DY87" s="656"/>
      <c r="DZ87" s="729"/>
      <c r="EA87" s="375"/>
    </row>
    <row r="88" spans="1:131" ht="26.25" customHeight="1">
      <c r="A88" s="384" t="s">
        <v>258</v>
      </c>
      <c r="B88" s="411" t="s">
        <v>190</v>
      </c>
      <c r="C88" s="431"/>
      <c r="D88" s="431"/>
      <c r="E88" s="431"/>
      <c r="F88" s="431"/>
      <c r="G88" s="431"/>
      <c r="H88" s="431"/>
      <c r="I88" s="431"/>
      <c r="J88" s="431"/>
      <c r="K88" s="431"/>
      <c r="L88" s="431"/>
      <c r="M88" s="431"/>
      <c r="N88" s="431"/>
      <c r="O88" s="431"/>
      <c r="P88" s="443"/>
      <c r="Q88" s="453"/>
      <c r="R88" s="465"/>
      <c r="S88" s="465"/>
      <c r="T88" s="465"/>
      <c r="U88" s="465"/>
      <c r="V88" s="465"/>
      <c r="W88" s="465"/>
      <c r="X88" s="465"/>
      <c r="Y88" s="465"/>
      <c r="Z88" s="465"/>
      <c r="AA88" s="465"/>
      <c r="AB88" s="465"/>
      <c r="AC88" s="465"/>
      <c r="AD88" s="465"/>
      <c r="AE88" s="465"/>
      <c r="AF88" s="462"/>
      <c r="AG88" s="462"/>
      <c r="AH88" s="462"/>
      <c r="AI88" s="462"/>
      <c r="AJ88" s="462"/>
      <c r="AK88" s="465"/>
      <c r="AL88" s="465"/>
      <c r="AM88" s="465"/>
      <c r="AN88" s="465"/>
      <c r="AO88" s="465"/>
      <c r="AP88" s="462"/>
      <c r="AQ88" s="462"/>
      <c r="AR88" s="462"/>
      <c r="AS88" s="462"/>
      <c r="AT88" s="462"/>
      <c r="AU88" s="462"/>
      <c r="AV88" s="462"/>
      <c r="AW88" s="462"/>
      <c r="AX88" s="462"/>
      <c r="AY88" s="462"/>
      <c r="AZ88" s="577"/>
      <c r="BA88" s="577"/>
      <c r="BB88" s="577"/>
      <c r="BC88" s="577"/>
      <c r="BD88" s="600"/>
      <c r="BE88" s="387"/>
      <c r="BF88" s="387"/>
      <c r="BG88" s="387"/>
      <c r="BH88" s="387"/>
      <c r="BI88" s="387"/>
      <c r="BJ88" s="387"/>
      <c r="BK88" s="387"/>
      <c r="BL88" s="387"/>
      <c r="BM88" s="387"/>
      <c r="BN88" s="387"/>
      <c r="BO88" s="387"/>
      <c r="BP88" s="387"/>
      <c r="BQ88" s="383">
        <v>82</v>
      </c>
      <c r="BR88" s="649"/>
      <c r="BS88" s="655"/>
      <c r="BT88" s="656"/>
      <c r="BU88" s="656"/>
      <c r="BV88" s="656"/>
      <c r="BW88" s="656"/>
      <c r="BX88" s="656"/>
      <c r="BY88" s="656"/>
      <c r="BZ88" s="656"/>
      <c r="CA88" s="656"/>
      <c r="CB88" s="656"/>
      <c r="CC88" s="656"/>
      <c r="CD88" s="656"/>
      <c r="CE88" s="656"/>
      <c r="CF88" s="656"/>
      <c r="CG88" s="669"/>
      <c r="CH88" s="674"/>
      <c r="CI88" s="677"/>
      <c r="CJ88" s="677"/>
      <c r="CK88" s="677"/>
      <c r="CL88" s="693"/>
      <c r="CM88" s="674"/>
      <c r="CN88" s="677"/>
      <c r="CO88" s="677"/>
      <c r="CP88" s="677"/>
      <c r="CQ88" s="693"/>
      <c r="CR88" s="674"/>
      <c r="CS88" s="677"/>
      <c r="CT88" s="677"/>
      <c r="CU88" s="677"/>
      <c r="CV88" s="693"/>
      <c r="CW88" s="674"/>
      <c r="CX88" s="677"/>
      <c r="CY88" s="677"/>
      <c r="CZ88" s="677"/>
      <c r="DA88" s="693"/>
      <c r="DB88" s="674"/>
      <c r="DC88" s="677"/>
      <c r="DD88" s="677"/>
      <c r="DE88" s="677"/>
      <c r="DF88" s="693"/>
      <c r="DG88" s="674"/>
      <c r="DH88" s="677"/>
      <c r="DI88" s="677"/>
      <c r="DJ88" s="677"/>
      <c r="DK88" s="693"/>
      <c r="DL88" s="674"/>
      <c r="DM88" s="677"/>
      <c r="DN88" s="677"/>
      <c r="DO88" s="677"/>
      <c r="DP88" s="693"/>
      <c r="DQ88" s="674"/>
      <c r="DR88" s="677"/>
      <c r="DS88" s="677"/>
      <c r="DT88" s="677"/>
      <c r="DU88" s="693"/>
      <c r="DV88" s="655"/>
      <c r="DW88" s="656"/>
      <c r="DX88" s="656"/>
      <c r="DY88" s="656"/>
      <c r="DZ88" s="729"/>
      <c r="EA88" s="375"/>
    </row>
    <row r="89" spans="1:131" ht="26.25" hidden="1" customHeight="1">
      <c r="A89" s="390"/>
      <c r="B89" s="413"/>
      <c r="C89" s="413"/>
      <c r="D89" s="413"/>
      <c r="E89" s="413"/>
      <c r="F89" s="413"/>
      <c r="G89" s="413"/>
      <c r="H89" s="413"/>
      <c r="I89" s="413"/>
      <c r="J89" s="413"/>
      <c r="K89" s="413"/>
      <c r="L89" s="413"/>
      <c r="M89" s="413"/>
      <c r="N89" s="413"/>
      <c r="O89" s="413"/>
      <c r="P89" s="413"/>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1"/>
      <c r="BA89" s="611"/>
      <c r="BB89" s="611"/>
      <c r="BC89" s="611"/>
      <c r="BD89" s="611"/>
      <c r="BE89" s="387"/>
      <c r="BF89" s="387"/>
      <c r="BG89" s="387"/>
      <c r="BH89" s="387"/>
      <c r="BI89" s="387"/>
      <c r="BJ89" s="387"/>
      <c r="BK89" s="387"/>
      <c r="BL89" s="387"/>
      <c r="BM89" s="387"/>
      <c r="BN89" s="387"/>
      <c r="BO89" s="387"/>
      <c r="BP89" s="387"/>
      <c r="BQ89" s="383">
        <v>83</v>
      </c>
      <c r="BR89" s="649"/>
      <c r="BS89" s="655"/>
      <c r="BT89" s="656"/>
      <c r="BU89" s="656"/>
      <c r="BV89" s="656"/>
      <c r="BW89" s="656"/>
      <c r="BX89" s="656"/>
      <c r="BY89" s="656"/>
      <c r="BZ89" s="656"/>
      <c r="CA89" s="656"/>
      <c r="CB89" s="656"/>
      <c r="CC89" s="656"/>
      <c r="CD89" s="656"/>
      <c r="CE89" s="656"/>
      <c r="CF89" s="656"/>
      <c r="CG89" s="669"/>
      <c r="CH89" s="674"/>
      <c r="CI89" s="677"/>
      <c r="CJ89" s="677"/>
      <c r="CK89" s="677"/>
      <c r="CL89" s="693"/>
      <c r="CM89" s="674"/>
      <c r="CN89" s="677"/>
      <c r="CO89" s="677"/>
      <c r="CP89" s="677"/>
      <c r="CQ89" s="693"/>
      <c r="CR89" s="674"/>
      <c r="CS89" s="677"/>
      <c r="CT89" s="677"/>
      <c r="CU89" s="677"/>
      <c r="CV89" s="693"/>
      <c r="CW89" s="674"/>
      <c r="CX89" s="677"/>
      <c r="CY89" s="677"/>
      <c r="CZ89" s="677"/>
      <c r="DA89" s="693"/>
      <c r="DB89" s="674"/>
      <c r="DC89" s="677"/>
      <c r="DD89" s="677"/>
      <c r="DE89" s="677"/>
      <c r="DF89" s="693"/>
      <c r="DG89" s="674"/>
      <c r="DH89" s="677"/>
      <c r="DI89" s="677"/>
      <c r="DJ89" s="677"/>
      <c r="DK89" s="693"/>
      <c r="DL89" s="674"/>
      <c r="DM89" s="677"/>
      <c r="DN89" s="677"/>
      <c r="DO89" s="677"/>
      <c r="DP89" s="693"/>
      <c r="DQ89" s="674"/>
      <c r="DR89" s="677"/>
      <c r="DS89" s="677"/>
      <c r="DT89" s="677"/>
      <c r="DU89" s="693"/>
      <c r="DV89" s="655"/>
      <c r="DW89" s="656"/>
      <c r="DX89" s="656"/>
      <c r="DY89" s="656"/>
      <c r="DZ89" s="729"/>
      <c r="EA89" s="375"/>
    </row>
    <row r="90" spans="1:131" ht="26.25" hidden="1" customHeight="1">
      <c r="A90" s="390"/>
      <c r="B90" s="413"/>
      <c r="C90" s="413"/>
      <c r="D90" s="413"/>
      <c r="E90" s="413"/>
      <c r="F90" s="413"/>
      <c r="G90" s="413"/>
      <c r="H90" s="413"/>
      <c r="I90" s="413"/>
      <c r="J90" s="413"/>
      <c r="K90" s="413"/>
      <c r="L90" s="413"/>
      <c r="M90" s="413"/>
      <c r="N90" s="413"/>
      <c r="O90" s="413"/>
      <c r="P90" s="413"/>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1"/>
      <c r="BA90" s="611"/>
      <c r="BB90" s="611"/>
      <c r="BC90" s="611"/>
      <c r="BD90" s="611"/>
      <c r="BE90" s="387"/>
      <c r="BF90" s="387"/>
      <c r="BG90" s="387"/>
      <c r="BH90" s="387"/>
      <c r="BI90" s="387"/>
      <c r="BJ90" s="387"/>
      <c r="BK90" s="387"/>
      <c r="BL90" s="387"/>
      <c r="BM90" s="387"/>
      <c r="BN90" s="387"/>
      <c r="BO90" s="387"/>
      <c r="BP90" s="387"/>
      <c r="BQ90" s="383">
        <v>84</v>
      </c>
      <c r="BR90" s="649"/>
      <c r="BS90" s="655"/>
      <c r="BT90" s="656"/>
      <c r="BU90" s="656"/>
      <c r="BV90" s="656"/>
      <c r="BW90" s="656"/>
      <c r="BX90" s="656"/>
      <c r="BY90" s="656"/>
      <c r="BZ90" s="656"/>
      <c r="CA90" s="656"/>
      <c r="CB90" s="656"/>
      <c r="CC90" s="656"/>
      <c r="CD90" s="656"/>
      <c r="CE90" s="656"/>
      <c r="CF90" s="656"/>
      <c r="CG90" s="669"/>
      <c r="CH90" s="674"/>
      <c r="CI90" s="677"/>
      <c r="CJ90" s="677"/>
      <c r="CK90" s="677"/>
      <c r="CL90" s="693"/>
      <c r="CM90" s="674"/>
      <c r="CN90" s="677"/>
      <c r="CO90" s="677"/>
      <c r="CP90" s="677"/>
      <c r="CQ90" s="693"/>
      <c r="CR90" s="674"/>
      <c r="CS90" s="677"/>
      <c r="CT90" s="677"/>
      <c r="CU90" s="677"/>
      <c r="CV90" s="693"/>
      <c r="CW90" s="674"/>
      <c r="CX90" s="677"/>
      <c r="CY90" s="677"/>
      <c r="CZ90" s="677"/>
      <c r="DA90" s="693"/>
      <c r="DB90" s="674"/>
      <c r="DC90" s="677"/>
      <c r="DD90" s="677"/>
      <c r="DE90" s="677"/>
      <c r="DF90" s="693"/>
      <c r="DG90" s="674"/>
      <c r="DH90" s="677"/>
      <c r="DI90" s="677"/>
      <c r="DJ90" s="677"/>
      <c r="DK90" s="693"/>
      <c r="DL90" s="674"/>
      <c r="DM90" s="677"/>
      <c r="DN90" s="677"/>
      <c r="DO90" s="677"/>
      <c r="DP90" s="693"/>
      <c r="DQ90" s="674"/>
      <c r="DR90" s="677"/>
      <c r="DS90" s="677"/>
      <c r="DT90" s="677"/>
      <c r="DU90" s="693"/>
      <c r="DV90" s="655"/>
      <c r="DW90" s="656"/>
      <c r="DX90" s="656"/>
      <c r="DY90" s="656"/>
      <c r="DZ90" s="729"/>
      <c r="EA90" s="375"/>
    </row>
    <row r="91" spans="1:131" ht="26.25" hidden="1" customHeight="1">
      <c r="A91" s="390"/>
      <c r="B91" s="413"/>
      <c r="C91" s="413"/>
      <c r="D91" s="413"/>
      <c r="E91" s="413"/>
      <c r="F91" s="413"/>
      <c r="G91" s="413"/>
      <c r="H91" s="413"/>
      <c r="I91" s="413"/>
      <c r="J91" s="413"/>
      <c r="K91" s="413"/>
      <c r="L91" s="413"/>
      <c r="M91" s="413"/>
      <c r="N91" s="413"/>
      <c r="O91" s="413"/>
      <c r="P91" s="413"/>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1"/>
      <c r="BA91" s="611"/>
      <c r="BB91" s="611"/>
      <c r="BC91" s="611"/>
      <c r="BD91" s="611"/>
      <c r="BE91" s="387"/>
      <c r="BF91" s="387"/>
      <c r="BG91" s="387"/>
      <c r="BH91" s="387"/>
      <c r="BI91" s="387"/>
      <c r="BJ91" s="387"/>
      <c r="BK91" s="387"/>
      <c r="BL91" s="387"/>
      <c r="BM91" s="387"/>
      <c r="BN91" s="387"/>
      <c r="BO91" s="387"/>
      <c r="BP91" s="387"/>
      <c r="BQ91" s="383">
        <v>85</v>
      </c>
      <c r="BR91" s="649"/>
      <c r="BS91" s="655"/>
      <c r="BT91" s="656"/>
      <c r="BU91" s="656"/>
      <c r="BV91" s="656"/>
      <c r="BW91" s="656"/>
      <c r="BX91" s="656"/>
      <c r="BY91" s="656"/>
      <c r="BZ91" s="656"/>
      <c r="CA91" s="656"/>
      <c r="CB91" s="656"/>
      <c r="CC91" s="656"/>
      <c r="CD91" s="656"/>
      <c r="CE91" s="656"/>
      <c r="CF91" s="656"/>
      <c r="CG91" s="669"/>
      <c r="CH91" s="674"/>
      <c r="CI91" s="677"/>
      <c r="CJ91" s="677"/>
      <c r="CK91" s="677"/>
      <c r="CL91" s="693"/>
      <c r="CM91" s="674"/>
      <c r="CN91" s="677"/>
      <c r="CO91" s="677"/>
      <c r="CP91" s="677"/>
      <c r="CQ91" s="693"/>
      <c r="CR91" s="674"/>
      <c r="CS91" s="677"/>
      <c r="CT91" s="677"/>
      <c r="CU91" s="677"/>
      <c r="CV91" s="693"/>
      <c r="CW91" s="674"/>
      <c r="CX91" s="677"/>
      <c r="CY91" s="677"/>
      <c r="CZ91" s="677"/>
      <c r="DA91" s="693"/>
      <c r="DB91" s="674"/>
      <c r="DC91" s="677"/>
      <c r="DD91" s="677"/>
      <c r="DE91" s="677"/>
      <c r="DF91" s="693"/>
      <c r="DG91" s="674"/>
      <c r="DH91" s="677"/>
      <c r="DI91" s="677"/>
      <c r="DJ91" s="677"/>
      <c r="DK91" s="693"/>
      <c r="DL91" s="674"/>
      <c r="DM91" s="677"/>
      <c r="DN91" s="677"/>
      <c r="DO91" s="677"/>
      <c r="DP91" s="693"/>
      <c r="DQ91" s="674"/>
      <c r="DR91" s="677"/>
      <c r="DS91" s="677"/>
      <c r="DT91" s="677"/>
      <c r="DU91" s="693"/>
      <c r="DV91" s="655"/>
      <c r="DW91" s="656"/>
      <c r="DX91" s="656"/>
      <c r="DY91" s="656"/>
      <c r="DZ91" s="729"/>
      <c r="EA91" s="375"/>
    </row>
    <row r="92" spans="1:131" ht="26.25" hidden="1" customHeight="1">
      <c r="A92" s="390"/>
      <c r="B92" s="413"/>
      <c r="C92" s="413"/>
      <c r="D92" s="413"/>
      <c r="E92" s="413"/>
      <c r="F92" s="413"/>
      <c r="G92" s="413"/>
      <c r="H92" s="413"/>
      <c r="I92" s="413"/>
      <c r="J92" s="413"/>
      <c r="K92" s="413"/>
      <c r="L92" s="413"/>
      <c r="M92" s="413"/>
      <c r="N92" s="413"/>
      <c r="O92" s="413"/>
      <c r="P92" s="413"/>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1"/>
      <c r="BA92" s="611"/>
      <c r="BB92" s="611"/>
      <c r="BC92" s="611"/>
      <c r="BD92" s="611"/>
      <c r="BE92" s="387"/>
      <c r="BF92" s="387"/>
      <c r="BG92" s="387"/>
      <c r="BH92" s="387"/>
      <c r="BI92" s="387"/>
      <c r="BJ92" s="387"/>
      <c r="BK92" s="387"/>
      <c r="BL92" s="387"/>
      <c r="BM92" s="387"/>
      <c r="BN92" s="387"/>
      <c r="BO92" s="387"/>
      <c r="BP92" s="387"/>
      <c r="BQ92" s="383">
        <v>86</v>
      </c>
      <c r="BR92" s="649"/>
      <c r="BS92" s="655"/>
      <c r="BT92" s="656"/>
      <c r="BU92" s="656"/>
      <c r="BV92" s="656"/>
      <c r="BW92" s="656"/>
      <c r="BX92" s="656"/>
      <c r="BY92" s="656"/>
      <c r="BZ92" s="656"/>
      <c r="CA92" s="656"/>
      <c r="CB92" s="656"/>
      <c r="CC92" s="656"/>
      <c r="CD92" s="656"/>
      <c r="CE92" s="656"/>
      <c r="CF92" s="656"/>
      <c r="CG92" s="669"/>
      <c r="CH92" s="674"/>
      <c r="CI92" s="677"/>
      <c r="CJ92" s="677"/>
      <c r="CK92" s="677"/>
      <c r="CL92" s="693"/>
      <c r="CM92" s="674"/>
      <c r="CN92" s="677"/>
      <c r="CO92" s="677"/>
      <c r="CP92" s="677"/>
      <c r="CQ92" s="693"/>
      <c r="CR92" s="674"/>
      <c r="CS92" s="677"/>
      <c r="CT92" s="677"/>
      <c r="CU92" s="677"/>
      <c r="CV92" s="693"/>
      <c r="CW92" s="674"/>
      <c r="CX92" s="677"/>
      <c r="CY92" s="677"/>
      <c r="CZ92" s="677"/>
      <c r="DA92" s="693"/>
      <c r="DB92" s="674"/>
      <c r="DC92" s="677"/>
      <c r="DD92" s="677"/>
      <c r="DE92" s="677"/>
      <c r="DF92" s="693"/>
      <c r="DG92" s="674"/>
      <c r="DH92" s="677"/>
      <c r="DI92" s="677"/>
      <c r="DJ92" s="677"/>
      <c r="DK92" s="693"/>
      <c r="DL92" s="674"/>
      <c r="DM92" s="677"/>
      <c r="DN92" s="677"/>
      <c r="DO92" s="677"/>
      <c r="DP92" s="693"/>
      <c r="DQ92" s="674"/>
      <c r="DR92" s="677"/>
      <c r="DS92" s="677"/>
      <c r="DT92" s="677"/>
      <c r="DU92" s="693"/>
      <c r="DV92" s="655"/>
      <c r="DW92" s="656"/>
      <c r="DX92" s="656"/>
      <c r="DY92" s="656"/>
      <c r="DZ92" s="729"/>
      <c r="EA92" s="375"/>
    </row>
    <row r="93" spans="1:131" ht="26.25" hidden="1" customHeight="1">
      <c r="A93" s="390"/>
      <c r="B93" s="413"/>
      <c r="C93" s="413"/>
      <c r="D93" s="413"/>
      <c r="E93" s="413"/>
      <c r="F93" s="413"/>
      <c r="G93" s="413"/>
      <c r="H93" s="413"/>
      <c r="I93" s="413"/>
      <c r="J93" s="413"/>
      <c r="K93" s="413"/>
      <c r="L93" s="413"/>
      <c r="M93" s="413"/>
      <c r="N93" s="413"/>
      <c r="O93" s="413"/>
      <c r="P93" s="413"/>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1"/>
      <c r="BA93" s="611"/>
      <c r="BB93" s="611"/>
      <c r="BC93" s="611"/>
      <c r="BD93" s="611"/>
      <c r="BE93" s="387"/>
      <c r="BF93" s="387"/>
      <c r="BG93" s="387"/>
      <c r="BH93" s="387"/>
      <c r="BI93" s="387"/>
      <c r="BJ93" s="387"/>
      <c r="BK93" s="387"/>
      <c r="BL93" s="387"/>
      <c r="BM93" s="387"/>
      <c r="BN93" s="387"/>
      <c r="BO93" s="387"/>
      <c r="BP93" s="387"/>
      <c r="BQ93" s="383">
        <v>87</v>
      </c>
      <c r="BR93" s="649"/>
      <c r="BS93" s="655"/>
      <c r="BT93" s="656"/>
      <c r="BU93" s="656"/>
      <c r="BV93" s="656"/>
      <c r="BW93" s="656"/>
      <c r="BX93" s="656"/>
      <c r="BY93" s="656"/>
      <c r="BZ93" s="656"/>
      <c r="CA93" s="656"/>
      <c r="CB93" s="656"/>
      <c r="CC93" s="656"/>
      <c r="CD93" s="656"/>
      <c r="CE93" s="656"/>
      <c r="CF93" s="656"/>
      <c r="CG93" s="669"/>
      <c r="CH93" s="674"/>
      <c r="CI93" s="677"/>
      <c r="CJ93" s="677"/>
      <c r="CK93" s="677"/>
      <c r="CL93" s="693"/>
      <c r="CM93" s="674"/>
      <c r="CN93" s="677"/>
      <c r="CO93" s="677"/>
      <c r="CP93" s="677"/>
      <c r="CQ93" s="693"/>
      <c r="CR93" s="674"/>
      <c r="CS93" s="677"/>
      <c r="CT93" s="677"/>
      <c r="CU93" s="677"/>
      <c r="CV93" s="693"/>
      <c r="CW93" s="674"/>
      <c r="CX93" s="677"/>
      <c r="CY93" s="677"/>
      <c r="CZ93" s="677"/>
      <c r="DA93" s="693"/>
      <c r="DB93" s="674"/>
      <c r="DC93" s="677"/>
      <c r="DD93" s="677"/>
      <c r="DE93" s="677"/>
      <c r="DF93" s="693"/>
      <c r="DG93" s="674"/>
      <c r="DH93" s="677"/>
      <c r="DI93" s="677"/>
      <c r="DJ93" s="677"/>
      <c r="DK93" s="693"/>
      <c r="DL93" s="674"/>
      <c r="DM93" s="677"/>
      <c r="DN93" s="677"/>
      <c r="DO93" s="677"/>
      <c r="DP93" s="693"/>
      <c r="DQ93" s="674"/>
      <c r="DR93" s="677"/>
      <c r="DS93" s="677"/>
      <c r="DT93" s="677"/>
      <c r="DU93" s="693"/>
      <c r="DV93" s="655"/>
      <c r="DW93" s="656"/>
      <c r="DX93" s="656"/>
      <c r="DY93" s="656"/>
      <c r="DZ93" s="729"/>
      <c r="EA93" s="375"/>
    </row>
    <row r="94" spans="1:131" ht="26.25" hidden="1" customHeight="1">
      <c r="A94" s="390"/>
      <c r="B94" s="413"/>
      <c r="C94" s="413"/>
      <c r="D94" s="413"/>
      <c r="E94" s="413"/>
      <c r="F94" s="413"/>
      <c r="G94" s="413"/>
      <c r="H94" s="413"/>
      <c r="I94" s="413"/>
      <c r="J94" s="413"/>
      <c r="K94" s="413"/>
      <c r="L94" s="413"/>
      <c r="M94" s="413"/>
      <c r="N94" s="413"/>
      <c r="O94" s="413"/>
      <c r="P94" s="413"/>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1"/>
      <c r="BA94" s="611"/>
      <c r="BB94" s="611"/>
      <c r="BC94" s="611"/>
      <c r="BD94" s="611"/>
      <c r="BE94" s="387"/>
      <c r="BF94" s="387"/>
      <c r="BG94" s="387"/>
      <c r="BH94" s="387"/>
      <c r="BI94" s="387"/>
      <c r="BJ94" s="387"/>
      <c r="BK94" s="387"/>
      <c r="BL94" s="387"/>
      <c r="BM94" s="387"/>
      <c r="BN94" s="387"/>
      <c r="BO94" s="387"/>
      <c r="BP94" s="387"/>
      <c r="BQ94" s="383">
        <v>88</v>
      </c>
      <c r="BR94" s="649"/>
      <c r="BS94" s="655"/>
      <c r="BT94" s="656"/>
      <c r="BU94" s="656"/>
      <c r="BV94" s="656"/>
      <c r="BW94" s="656"/>
      <c r="BX94" s="656"/>
      <c r="BY94" s="656"/>
      <c r="BZ94" s="656"/>
      <c r="CA94" s="656"/>
      <c r="CB94" s="656"/>
      <c r="CC94" s="656"/>
      <c r="CD94" s="656"/>
      <c r="CE94" s="656"/>
      <c r="CF94" s="656"/>
      <c r="CG94" s="669"/>
      <c r="CH94" s="674"/>
      <c r="CI94" s="677"/>
      <c r="CJ94" s="677"/>
      <c r="CK94" s="677"/>
      <c r="CL94" s="693"/>
      <c r="CM94" s="674"/>
      <c r="CN94" s="677"/>
      <c r="CO94" s="677"/>
      <c r="CP94" s="677"/>
      <c r="CQ94" s="693"/>
      <c r="CR94" s="674"/>
      <c r="CS94" s="677"/>
      <c r="CT94" s="677"/>
      <c r="CU94" s="677"/>
      <c r="CV94" s="693"/>
      <c r="CW94" s="674"/>
      <c r="CX94" s="677"/>
      <c r="CY94" s="677"/>
      <c r="CZ94" s="677"/>
      <c r="DA94" s="693"/>
      <c r="DB94" s="674"/>
      <c r="DC94" s="677"/>
      <c r="DD94" s="677"/>
      <c r="DE94" s="677"/>
      <c r="DF94" s="693"/>
      <c r="DG94" s="674"/>
      <c r="DH94" s="677"/>
      <c r="DI94" s="677"/>
      <c r="DJ94" s="677"/>
      <c r="DK94" s="693"/>
      <c r="DL94" s="674"/>
      <c r="DM94" s="677"/>
      <c r="DN94" s="677"/>
      <c r="DO94" s="677"/>
      <c r="DP94" s="693"/>
      <c r="DQ94" s="674"/>
      <c r="DR94" s="677"/>
      <c r="DS94" s="677"/>
      <c r="DT94" s="677"/>
      <c r="DU94" s="693"/>
      <c r="DV94" s="655"/>
      <c r="DW94" s="656"/>
      <c r="DX94" s="656"/>
      <c r="DY94" s="656"/>
      <c r="DZ94" s="729"/>
      <c r="EA94" s="375"/>
    </row>
    <row r="95" spans="1:131" ht="26.25" hidden="1" customHeight="1">
      <c r="A95" s="390"/>
      <c r="B95" s="413"/>
      <c r="C95" s="413"/>
      <c r="D95" s="413"/>
      <c r="E95" s="413"/>
      <c r="F95" s="413"/>
      <c r="G95" s="413"/>
      <c r="H95" s="413"/>
      <c r="I95" s="413"/>
      <c r="J95" s="413"/>
      <c r="K95" s="413"/>
      <c r="L95" s="413"/>
      <c r="M95" s="413"/>
      <c r="N95" s="413"/>
      <c r="O95" s="413"/>
      <c r="P95" s="413"/>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1"/>
      <c r="BA95" s="611"/>
      <c r="BB95" s="611"/>
      <c r="BC95" s="611"/>
      <c r="BD95" s="611"/>
      <c r="BE95" s="387"/>
      <c r="BF95" s="387"/>
      <c r="BG95" s="387"/>
      <c r="BH95" s="387"/>
      <c r="BI95" s="387"/>
      <c r="BJ95" s="387"/>
      <c r="BK95" s="387"/>
      <c r="BL95" s="387"/>
      <c r="BM95" s="387"/>
      <c r="BN95" s="387"/>
      <c r="BO95" s="387"/>
      <c r="BP95" s="387"/>
      <c r="BQ95" s="383">
        <v>89</v>
      </c>
      <c r="BR95" s="649"/>
      <c r="BS95" s="655"/>
      <c r="BT95" s="656"/>
      <c r="BU95" s="656"/>
      <c r="BV95" s="656"/>
      <c r="BW95" s="656"/>
      <c r="BX95" s="656"/>
      <c r="BY95" s="656"/>
      <c r="BZ95" s="656"/>
      <c r="CA95" s="656"/>
      <c r="CB95" s="656"/>
      <c r="CC95" s="656"/>
      <c r="CD95" s="656"/>
      <c r="CE95" s="656"/>
      <c r="CF95" s="656"/>
      <c r="CG95" s="669"/>
      <c r="CH95" s="674"/>
      <c r="CI95" s="677"/>
      <c r="CJ95" s="677"/>
      <c r="CK95" s="677"/>
      <c r="CL95" s="693"/>
      <c r="CM95" s="674"/>
      <c r="CN95" s="677"/>
      <c r="CO95" s="677"/>
      <c r="CP95" s="677"/>
      <c r="CQ95" s="693"/>
      <c r="CR95" s="674"/>
      <c r="CS95" s="677"/>
      <c r="CT95" s="677"/>
      <c r="CU95" s="677"/>
      <c r="CV95" s="693"/>
      <c r="CW95" s="674"/>
      <c r="CX95" s="677"/>
      <c r="CY95" s="677"/>
      <c r="CZ95" s="677"/>
      <c r="DA95" s="693"/>
      <c r="DB95" s="674"/>
      <c r="DC95" s="677"/>
      <c r="DD95" s="677"/>
      <c r="DE95" s="677"/>
      <c r="DF95" s="693"/>
      <c r="DG95" s="674"/>
      <c r="DH95" s="677"/>
      <c r="DI95" s="677"/>
      <c r="DJ95" s="677"/>
      <c r="DK95" s="693"/>
      <c r="DL95" s="674"/>
      <c r="DM95" s="677"/>
      <c r="DN95" s="677"/>
      <c r="DO95" s="677"/>
      <c r="DP95" s="693"/>
      <c r="DQ95" s="674"/>
      <c r="DR95" s="677"/>
      <c r="DS95" s="677"/>
      <c r="DT95" s="677"/>
      <c r="DU95" s="693"/>
      <c r="DV95" s="655"/>
      <c r="DW95" s="656"/>
      <c r="DX95" s="656"/>
      <c r="DY95" s="656"/>
      <c r="DZ95" s="729"/>
      <c r="EA95" s="375"/>
    </row>
    <row r="96" spans="1:131" ht="26.25" hidden="1" customHeight="1">
      <c r="A96" s="390"/>
      <c r="B96" s="413"/>
      <c r="C96" s="413"/>
      <c r="D96" s="413"/>
      <c r="E96" s="413"/>
      <c r="F96" s="413"/>
      <c r="G96" s="413"/>
      <c r="H96" s="413"/>
      <c r="I96" s="413"/>
      <c r="J96" s="413"/>
      <c r="K96" s="413"/>
      <c r="L96" s="413"/>
      <c r="M96" s="413"/>
      <c r="N96" s="413"/>
      <c r="O96" s="413"/>
      <c r="P96" s="413"/>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1"/>
      <c r="BA96" s="611"/>
      <c r="BB96" s="611"/>
      <c r="BC96" s="611"/>
      <c r="BD96" s="611"/>
      <c r="BE96" s="387"/>
      <c r="BF96" s="387"/>
      <c r="BG96" s="387"/>
      <c r="BH96" s="387"/>
      <c r="BI96" s="387"/>
      <c r="BJ96" s="387"/>
      <c r="BK96" s="387"/>
      <c r="BL96" s="387"/>
      <c r="BM96" s="387"/>
      <c r="BN96" s="387"/>
      <c r="BO96" s="387"/>
      <c r="BP96" s="387"/>
      <c r="BQ96" s="383">
        <v>90</v>
      </c>
      <c r="BR96" s="649"/>
      <c r="BS96" s="655"/>
      <c r="BT96" s="656"/>
      <c r="BU96" s="656"/>
      <c r="BV96" s="656"/>
      <c r="BW96" s="656"/>
      <c r="BX96" s="656"/>
      <c r="BY96" s="656"/>
      <c r="BZ96" s="656"/>
      <c r="CA96" s="656"/>
      <c r="CB96" s="656"/>
      <c r="CC96" s="656"/>
      <c r="CD96" s="656"/>
      <c r="CE96" s="656"/>
      <c r="CF96" s="656"/>
      <c r="CG96" s="669"/>
      <c r="CH96" s="674"/>
      <c r="CI96" s="677"/>
      <c r="CJ96" s="677"/>
      <c r="CK96" s="677"/>
      <c r="CL96" s="693"/>
      <c r="CM96" s="674"/>
      <c r="CN96" s="677"/>
      <c r="CO96" s="677"/>
      <c r="CP96" s="677"/>
      <c r="CQ96" s="693"/>
      <c r="CR96" s="674"/>
      <c r="CS96" s="677"/>
      <c r="CT96" s="677"/>
      <c r="CU96" s="677"/>
      <c r="CV96" s="693"/>
      <c r="CW96" s="674"/>
      <c r="CX96" s="677"/>
      <c r="CY96" s="677"/>
      <c r="CZ96" s="677"/>
      <c r="DA96" s="693"/>
      <c r="DB96" s="674"/>
      <c r="DC96" s="677"/>
      <c r="DD96" s="677"/>
      <c r="DE96" s="677"/>
      <c r="DF96" s="693"/>
      <c r="DG96" s="674"/>
      <c r="DH96" s="677"/>
      <c r="DI96" s="677"/>
      <c r="DJ96" s="677"/>
      <c r="DK96" s="693"/>
      <c r="DL96" s="674"/>
      <c r="DM96" s="677"/>
      <c r="DN96" s="677"/>
      <c r="DO96" s="677"/>
      <c r="DP96" s="693"/>
      <c r="DQ96" s="674"/>
      <c r="DR96" s="677"/>
      <c r="DS96" s="677"/>
      <c r="DT96" s="677"/>
      <c r="DU96" s="693"/>
      <c r="DV96" s="655"/>
      <c r="DW96" s="656"/>
      <c r="DX96" s="656"/>
      <c r="DY96" s="656"/>
      <c r="DZ96" s="729"/>
      <c r="EA96" s="375"/>
    </row>
    <row r="97" spans="1:131" ht="26.25" hidden="1" customHeight="1">
      <c r="A97" s="390"/>
      <c r="B97" s="413"/>
      <c r="C97" s="413"/>
      <c r="D97" s="413"/>
      <c r="E97" s="413"/>
      <c r="F97" s="413"/>
      <c r="G97" s="413"/>
      <c r="H97" s="413"/>
      <c r="I97" s="413"/>
      <c r="J97" s="413"/>
      <c r="K97" s="413"/>
      <c r="L97" s="413"/>
      <c r="M97" s="413"/>
      <c r="N97" s="413"/>
      <c r="O97" s="413"/>
      <c r="P97" s="413"/>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1"/>
      <c r="BA97" s="611"/>
      <c r="BB97" s="611"/>
      <c r="BC97" s="611"/>
      <c r="BD97" s="611"/>
      <c r="BE97" s="387"/>
      <c r="BF97" s="387"/>
      <c r="BG97" s="387"/>
      <c r="BH97" s="387"/>
      <c r="BI97" s="387"/>
      <c r="BJ97" s="387"/>
      <c r="BK97" s="387"/>
      <c r="BL97" s="387"/>
      <c r="BM97" s="387"/>
      <c r="BN97" s="387"/>
      <c r="BO97" s="387"/>
      <c r="BP97" s="387"/>
      <c r="BQ97" s="383">
        <v>91</v>
      </c>
      <c r="BR97" s="649"/>
      <c r="BS97" s="655"/>
      <c r="BT97" s="656"/>
      <c r="BU97" s="656"/>
      <c r="BV97" s="656"/>
      <c r="BW97" s="656"/>
      <c r="BX97" s="656"/>
      <c r="BY97" s="656"/>
      <c r="BZ97" s="656"/>
      <c r="CA97" s="656"/>
      <c r="CB97" s="656"/>
      <c r="CC97" s="656"/>
      <c r="CD97" s="656"/>
      <c r="CE97" s="656"/>
      <c r="CF97" s="656"/>
      <c r="CG97" s="669"/>
      <c r="CH97" s="674"/>
      <c r="CI97" s="677"/>
      <c r="CJ97" s="677"/>
      <c r="CK97" s="677"/>
      <c r="CL97" s="693"/>
      <c r="CM97" s="674"/>
      <c r="CN97" s="677"/>
      <c r="CO97" s="677"/>
      <c r="CP97" s="677"/>
      <c r="CQ97" s="693"/>
      <c r="CR97" s="674"/>
      <c r="CS97" s="677"/>
      <c r="CT97" s="677"/>
      <c r="CU97" s="677"/>
      <c r="CV97" s="693"/>
      <c r="CW97" s="674"/>
      <c r="CX97" s="677"/>
      <c r="CY97" s="677"/>
      <c r="CZ97" s="677"/>
      <c r="DA97" s="693"/>
      <c r="DB97" s="674"/>
      <c r="DC97" s="677"/>
      <c r="DD97" s="677"/>
      <c r="DE97" s="677"/>
      <c r="DF97" s="693"/>
      <c r="DG97" s="674"/>
      <c r="DH97" s="677"/>
      <c r="DI97" s="677"/>
      <c r="DJ97" s="677"/>
      <c r="DK97" s="693"/>
      <c r="DL97" s="674"/>
      <c r="DM97" s="677"/>
      <c r="DN97" s="677"/>
      <c r="DO97" s="677"/>
      <c r="DP97" s="693"/>
      <c r="DQ97" s="674"/>
      <c r="DR97" s="677"/>
      <c r="DS97" s="677"/>
      <c r="DT97" s="677"/>
      <c r="DU97" s="693"/>
      <c r="DV97" s="655"/>
      <c r="DW97" s="656"/>
      <c r="DX97" s="656"/>
      <c r="DY97" s="656"/>
      <c r="DZ97" s="729"/>
      <c r="EA97" s="375"/>
    </row>
    <row r="98" spans="1:131" ht="26.25" hidden="1" customHeight="1">
      <c r="A98" s="390"/>
      <c r="B98" s="413"/>
      <c r="C98" s="413"/>
      <c r="D98" s="413"/>
      <c r="E98" s="413"/>
      <c r="F98" s="413"/>
      <c r="G98" s="413"/>
      <c r="H98" s="413"/>
      <c r="I98" s="413"/>
      <c r="J98" s="413"/>
      <c r="K98" s="413"/>
      <c r="L98" s="413"/>
      <c r="M98" s="413"/>
      <c r="N98" s="413"/>
      <c r="O98" s="413"/>
      <c r="P98" s="413"/>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1"/>
      <c r="BA98" s="611"/>
      <c r="BB98" s="611"/>
      <c r="BC98" s="611"/>
      <c r="BD98" s="611"/>
      <c r="BE98" s="387"/>
      <c r="BF98" s="387"/>
      <c r="BG98" s="387"/>
      <c r="BH98" s="387"/>
      <c r="BI98" s="387"/>
      <c r="BJ98" s="387"/>
      <c r="BK98" s="387"/>
      <c r="BL98" s="387"/>
      <c r="BM98" s="387"/>
      <c r="BN98" s="387"/>
      <c r="BO98" s="387"/>
      <c r="BP98" s="387"/>
      <c r="BQ98" s="383">
        <v>92</v>
      </c>
      <c r="BR98" s="649"/>
      <c r="BS98" s="655"/>
      <c r="BT98" s="656"/>
      <c r="BU98" s="656"/>
      <c r="BV98" s="656"/>
      <c r="BW98" s="656"/>
      <c r="BX98" s="656"/>
      <c r="BY98" s="656"/>
      <c r="BZ98" s="656"/>
      <c r="CA98" s="656"/>
      <c r="CB98" s="656"/>
      <c r="CC98" s="656"/>
      <c r="CD98" s="656"/>
      <c r="CE98" s="656"/>
      <c r="CF98" s="656"/>
      <c r="CG98" s="669"/>
      <c r="CH98" s="674"/>
      <c r="CI98" s="677"/>
      <c r="CJ98" s="677"/>
      <c r="CK98" s="677"/>
      <c r="CL98" s="693"/>
      <c r="CM98" s="674"/>
      <c r="CN98" s="677"/>
      <c r="CO98" s="677"/>
      <c r="CP98" s="677"/>
      <c r="CQ98" s="693"/>
      <c r="CR98" s="674"/>
      <c r="CS98" s="677"/>
      <c r="CT98" s="677"/>
      <c r="CU98" s="677"/>
      <c r="CV98" s="693"/>
      <c r="CW98" s="674"/>
      <c r="CX98" s="677"/>
      <c r="CY98" s="677"/>
      <c r="CZ98" s="677"/>
      <c r="DA98" s="693"/>
      <c r="DB98" s="674"/>
      <c r="DC98" s="677"/>
      <c r="DD98" s="677"/>
      <c r="DE98" s="677"/>
      <c r="DF98" s="693"/>
      <c r="DG98" s="674"/>
      <c r="DH98" s="677"/>
      <c r="DI98" s="677"/>
      <c r="DJ98" s="677"/>
      <c r="DK98" s="693"/>
      <c r="DL98" s="674"/>
      <c r="DM98" s="677"/>
      <c r="DN98" s="677"/>
      <c r="DO98" s="677"/>
      <c r="DP98" s="693"/>
      <c r="DQ98" s="674"/>
      <c r="DR98" s="677"/>
      <c r="DS98" s="677"/>
      <c r="DT98" s="677"/>
      <c r="DU98" s="693"/>
      <c r="DV98" s="655"/>
      <c r="DW98" s="656"/>
      <c r="DX98" s="656"/>
      <c r="DY98" s="656"/>
      <c r="DZ98" s="729"/>
      <c r="EA98" s="375"/>
    </row>
    <row r="99" spans="1:131" ht="26.25" hidden="1" customHeight="1">
      <c r="A99" s="390"/>
      <c r="B99" s="413"/>
      <c r="C99" s="413"/>
      <c r="D99" s="413"/>
      <c r="E99" s="413"/>
      <c r="F99" s="413"/>
      <c r="G99" s="413"/>
      <c r="H99" s="413"/>
      <c r="I99" s="413"/>
      <c r="J99" s="413"/>
      <c r="K99" s="413"/>
      <c r="L99" s="413"/>
      <c r="M99" s="413"/>
      <c r="N99" s="413"/>
      <c r="O99" s="413"/>
      <c r="P99" s="413"/>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1"/>
      <c r="BA99" s="611"/>
      <c r="BB99" s="611"/>
      <c r="BC99" s="611"/>
      <c r="BD99" s="611"/>
      <c r="BE99" s="387"/>
      <c r="BF99" s="387"/>
      <c r="BG99" s="387"/>
      <c r="BH99" s="387"/>
      <c r="BI99" s="387"/>
      <c r="BJ99" s="387"/>
      <c r="BK99" s="387"/>
      <c r="BL99" s="387"/>
      <c r="BM99" s="387"/>
      <c r="BN99" s="387"/>
      <c r="BO99" s="387"/>
      <c r="BP99" s="387"/>
      <c r="BQ99" s="383">
        <v>93</v>
      </c>
      <c r="BR99" s="649"/>
      <c r="BS99" s="655"/>
      <c r="BT99" s="656"/>
      <c r="BU99" s="656"/>
      <c r="BV99" s="656"/>
      <c r="BW99" s="656"/>
      <c r="BX99" s="656"/>
      <c r="BY99" s="656"/>
      <c r="BZ99" s="656"/>
      <c r="CA99" s="656"/>
      <c r="CB99" s="656"/>
      <c r="CC99" s="656"/>
      <c r="CD99" s="656"/>
      <c r="CE99" s="656"/>
      <c r="CF99" s="656"/>
      <c r="CG99" s="669"/>
      <c r="CH99" s="674"/>
      <c r="CI99" s="677"/>
      <c r="CJ99" s="677"/>
      <c r="CK99" s="677"/>
      <c r="CL99" s="693"/>
      <c r="CM99" s="674"/>
      <c r="CN99" s="677"/>
      <c r="CO99" s="677"/>
      <c r="CP99" s="677"/>
      <c r="CQ99" s="693"/>
      <c r="CR99" s="674"/>
      <c r="CS99" s="677"/>
      <c r="CT99" s="677"/>
      <c r="CU99" s="677"/>
      <c r="CV99" s="693"/>
      <c r="CW99" s="674"/>
      <c r="CX99" s="677"/>
      <c r="CY99" s="677"/>
      <c r="CZ99" s="677"/>
      <c r="DA99" s="693"/>
      <c r="DB99" s="674"/>
      <c r="DC99" s="677"/>
      <c r="DD99" s="677"/>
      <c r="DE99" s="677"/>
      <c r="DF99" s="693"/>
      <c r="DG99" s="674"/>
      <c r="DH99" s="677"/>
      <c r="DI99" s="677"/>
      <c r="DJ99" s="677"/>
      <c r="DK99" s="693"/>
      <c r="DL99" s="674"/>
      <c r="DM99" s="677"/>
      <c r="DN99" s="677"/>
      <c r="DO99" s="677"/>
      <c r="DP99" s="693"/>
      <c r="DQ99" s="674"/>
      <c r="DR99" s="677"/>
      <c r="DS99" s="677"/>
      <c r="DT99" s="677"/>
      <c r="DU99" s="693"/>
      <c r="DV99" s="655"/>
      <c r="DW99" s="656"/>
      <c r="DX99" s="656"/>
      <c r="DY99" s="656"/>
      <c r="DZ99" s="729"/>
      <c r="EA99" s="375"/>
    </row>
    <row r="100" spans="1:131" ht="26.25" hidden="1" customHeight="1">
      <c r="A100" s="390"/>
      <c r="B100" s="413"/>
      <c r="C100" s="413"/>
      <c r="D100" s="413"/>
      <c r="E100" s="413"/>
      <c r="F100" s="413"/>
      <c r="G100" s="413"/>
      <c r="H100" s="413"/>
      <c r="I100" s="413"/>
      <c r="J100" s="413"/>
      <c r="K100" s="413"/>
      <c r="L100" s="413"/>
      <c r="M100" s="413"/>
      <c r="N100" s="413"/>
      <c r="O100" s="413"/>
      <c r="P100" s="413"/>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1"/>
      <c r="BA100" s="611"/>
      <c r="BB100" s="611"/>
      <c r="BC100" s="611"/>
      <c r="BD100" s="611"/>
      <c r="BE100" s="387"/>
      <c r="BF100" s="387"/>
      <c r="BG100" s="387"/>
      <c r="BH100" s="387"/>
      <c r="BI100" s="387"/>
      <c r="BJ100" s="387"/>
      <c r="BK100" s="387"/>
      <c r="BL100" s="387"/>
      <c r="BM100" s="387"/>
      <c r="BN100" s="387"/>
      <c r="BO100" s="387"/>
      <c r="BP100" s="387"/>
      <c r="BQ100" s="383">
        <v>94</v>
      </c>
      <c r="BR100" s="649"/>
      <c r="BS100" s="655"/>
      <c r="BT100" s="656"/>
      <c r="BU100" s="656"/>
      <c r="BV100" s="656"/>
      <c r="BW100" s="656"/>
      <c r="BX100" s="656"/>
      <c r="BY100" s="656"/>
      <c r="BZ100" s="656"/>
      <c r="CA100" s="656"/>
      <c r="CB100" s="656"/>
      <c r="CC100" s="656"/>
      <c r="CD100" s="656"/>
      <c r="CE100" s="656"/>
      <c r="CF100" s="656"/>
      <c r="CG100" s="669"/>
      <c r="CH100" s="674"/>
      <c r="CI100" s="677"/>
      <c r="CJ100" s="677"/>
      <c r="CK100" s="677"/>
      <c r="CL100" s="693"/>
      <c r="CM100" s="674"/>
      <c r="CN100" s="677"/>
      <c r="CO100" s="677"/>
      <c r="CP100" s="677"/>
      <c r="CQ100" s="693"/>
      <c r="CR100" s="674"/>
      <c r="CS100" s="677"/>
      <c r="CT100" s="677"/>
      <c r="CU100" s="677"/>
      <c r="CV100" s="693"/>
      <c r="CW100" s="674"/>
      <c r="CX100" s="677"/>
      <c r="CY100" s="677"/>
      <c r="CZ100" s="677"/>
      <c r="DA100" s="693"/>
      <c r="DB100" s="674"/>
      <c r="DC100" s="677"/>
      <c r="DD100" s="677"/>
      <c r="DE100" s="677"/>
      <c r="DF100" s="693"/>
      <c r="DG100" s="674"/>
      <c r="DH100" s="677"/>
      <c r="DI100" s="677"/>
      <c r="DJ100" s="677"/>
      <c r="DK100" s="693"/>
      <c r="DL100" s="674"/>
      <c r="DM100" s="677"/>
      <c r="DN100" s="677"/>
      <c r="DO100" s="677"/>
      <c r="DP100" s="693"/>
      <c r="DQ100" s="674"/>
      <c r="DR100" s="677"/>
      <c r="DS100" s="677"/>
      <c r="DT100" s="677"/>
      <c r="DU100" s="693"/>
      <c r="DV100" s="655"/>
      <c r="DW100" s="656"/>
      <c r="DX100" s="656"/>
      <c r="DY100" s="656"/>
      <c r="DZ100" s="729"/>
      <c r="EA100" s="375"/>
    </row>
    <row r="101" spans="1:131" ht="26.25" hidden="1" customHeight="1">
      <c r="A101" s="390"/>
      <c r="B101" s="413"/>
      <c r="C101" s="413"/>
      <c r="D101" s="413"/>
      <c r="E101" s="413"/>
      <c r="F101" s="413"/>
      <c r="G101" s="413"/>
      <c r="H101" s="413"/>
      <c r="I101" s="413"/>
      <c r="J101" s="413"/>
      <c r="K101" s="413"/>
      <c r="L101" s="413"/>
      <c r="M101" s="413"/>
      <c r="N101" s="413"/>
      <c r="O101" s="413"/>
      <c r="P101" s="413"/>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1"/>
      <c r="BA101" s="611"/>
      <c r="BB101" s="611"/>
      <c r="BC101" s="611"/>
      <c r="BD101" s="611"/>
      <c r="BE101" s="387"/>
      <c r="BF101" s="387"/>
      <c r="BG101" s="387"/>
      <c r="BH101" s="387"/>
      <c r="BI101" s="387"/>
      <c r="BJ101" s="387"/>
      <c r="BK101" s="387"/>
      <c r="BL101" s="387"/>
      <c r="BM101" s="387"/>
      <c r="BN101" s="387"/>
      <c r="BO101" s="387"/>
      <c r="BP101" s="387"/>
      <c r="BQ101" s="383">
        <v>95</v>
      </c>
      <c r="BR101" s="649"/>
      <c r="BS101" s="655"/>
      <c r="BT101" s="656"/>
      <c r="BU101" s="656"/>
      <c r="BV101" s="656"/>
      <c r="BW101" s="656"/>
      <c r="BX101" s="656"/>
      <c r="BY101" s="656"/>
      <c r="BZ101" s="656"/>
      <c r="CA101" s="656"/>
      <c r="CB101" s="656"/>
      <c r="CC101" s="656"/>
      <c r="CD101" s="656"/>
      <c r="CE101" s="656"/>
      <c r="CF101" s="656"/>
      <c r="CG101" s="669"/>
      <c r="CH101" s="674"/>
      <c r="CI101" s="677"/>
      <c r="CJ101" s="677"/>
      <c r="CK101" s="677"/>
      <c r="CL101" s="693"/>
      <c r="CM101" s="674"/>
      <c r="CN101" s="677"/>
      <c r="CO101" s="677"/>
      <c r="CP101" s="677"/>
      <c r="CQ101" s="693"/>
      <c r="CR101" s="674"/>
      <c r="CS101" s="677"/>
      <c r="CT101" s="677"/>
      <c r="CU101" s="677"/>
      <c r="CV101" s="693"/>
      <c r="CW101" s="674"/>
      <c r="CX101" s="677"/>
      <c r="CY101" s="677"/>
      <c r="CZ101" s="677"/>
      <c r="DA101" s="693"/>
      <c r="DB101" s="674"/>
      <c r="DC101" s="677"/>
      <c r="DD101" s="677"/>
      <c r="DE101" s="677"/>
      <c r="DF101" s="693"/>
      <c r="DG101" s="674"/>
      <c r="DH101" s="677"/>
      <c r="DI101" s="677"/>
      <c r="DJ101" s="677"/>
      <c r="DK101" s="693"/>
      <c r="DL101" s="674"/>
      <c r="DM101" s="677"/>
      <c r="DN101" s="677"/>
      <c r="DO101" s="677"/>
      <c r="DP101" s="693"/>
      <c r="DQ101" s="674"/>
      <c r="DR101" s="677"/>
      <c r="DS101" s="677"/>
      <c r="DT101" s="677"/>
      <c r="DU101" s="693"/>
      <c r="DV101" s="655"/>
      <c r="DW101" s="656"/>
      <c r="DX101" s="656"/>
      <c r="DY101" s="656"/>
      <c r="DZ101" s="729"/>
      <c r="EA101" s="375"/>
    </row>
    <row r="102" spans="1:131" ht="26.25" customHeight="1">
      <c r="A102" s="390"/>
      <c r="B102" s="413"/>
      <c r="C102" s="413"/>
      <c r="D102" s="413"/>
      <c r="E102" s="413"/>
      <c r="F102" s="413"/>
      <c r="G102" s="413"/>
      <c r="H102" s="413"/>
      <c r="I102" s="413"/>
      <c r="J102" s="413"/>
      <c r="K102" s="413"/>
      <c r="L102" s="413"/>
      <c r="M102" s="413"/>
      <c r="N102" s="413"/>
      <c r="O102" s="413"/>
      <c r="P102" s="413"/>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1"/>
      <c r="BA102" s="611"/>
      <c r="BB102" s="611"/>
      <c r="BC102" s="611"/>
      <c r="BD102" s="611"/>
      <c r="BE102" s="387"/>
      <c r="BF102" s="387"/>
      <c r="BG102" s="387"/>
      <c r="BH102" s="387"/>
      <c r="BI102" s="387"/>
      <c r="BJ102" s="387"/>
      <c r="BK102" s="387"/>
      <c r="BL102" s="387"/>
      <c r="BM102" s="387"/>
      <c r="BN102" s="387"/>
      <c r="BO102" s="387"/>
      <c r="BP102" s="387"/>
      <c r="BQ102" s="384" t="s">
        <v>258</v>
      </c>
      <c r="BR102" s="411" t="s">
        <v>456</v>
      </c>
      <c r="BS102" s="431"/>
      <c r="BT102" s="431"/>
      <c r="BU102" s="431"/>
      <c r="BV102" s="431"/>
      <c r="BW102" s="431"/>
      <c r="BX102" s="431"/>
      <c r="BY102" s="431"/>
      <c r="BZ102" s="431"/>
      <c r="CA102" s="431"/>
      <c r="CB102" s="431"/>
      <c r="CC102" s="431"/>
      <c r="CD102" s="431"/>
      <c r="CE102" s="431"/>
      <c r="CF102" s="431"/>
      <c r="CG102" s="443"/>
      <c r="CH102" s="675"/>
      <c r="CI102" s="678"/>
      <c r="CJ102" s="678"/>
      <c r="CK102" s="678"/>
      <c r="CL102" s="694"/>
      <c r="CM102" s="675"/>
      <c r="CN102" s="678"/>
      <c r="CO102" s="678"/>
      <c r="CP102" s="678"/>
      <c r="CQ102" s="694"/>
      <c r="CR102" s="706"/>
      <c r="CS102" s="614"/>
      <c r="CT102" s="614"/>
      <c r="CU102" s="614"/>
      <c r="CV102" s="707"/>
      <c r="CW102" s="706"/>
      <c r="CX102" s="614"/>
      <c r="CY102" s="614"/>
      <c r="CZ102" s="614"/>
      <c r="DA102" s="707"/>
      <c r="DB102" s="706"/>
      <c r="DC102" s="614"/>
      <c r="DD102" s="614"/>
      <c r="DE102" s="614"/>
      <c r="DF102" s="707"/>
      <c r="DG102" s="706"/>
      <c r="DH102" s="614"/>
      <c r="DI102" s="614"/>
      <c r="DJ102" s="614"/>
      <c r="DK102" s="707"/>
      <c r="DL102" s="706"/>
      <c r="DM102" s="614"/>
      <c r="DN102" s="614"/>
      <c r="DO102" s="614"/>
      <c r="DP102" s="707"/>
      <c r="DQ102" s="706"/>
      <c r="DR102" s="614"/>
      <c r="DS102" s="614"/>
      <c r="DT102" s="614"/>
      <c r="DU102" s="707"/>
      <c r="DV102" s="411"/>
      <c r="DW102" s="431"/>
      <c r="DX102" s="431"/>
      <c r="DY102" s="431"/>
      <c r="DZ102" s="730"/>
      <c r="EA102" s="375"/>
    </row>
    <row r="103" spans="1:131" ht="26.25" customHeight="1">
      <c r="A103" s="390"/>
      <c r="B103" s="413"/>
      <c r="C103" s="413"/>
      <c r="D103" s="413"/>
      <c r="E103" s="413"/>
      <c r="F103" s="413"/>
      <c r="G103" s="413"/>
      <c r="H103" s="413"/>
      <c r="I103" s="413"/>
      <c r="J103" s="413"/>
      <c r="K103" s="413"/>
      <c r="L103" s="413"/>
      <c r="M103" s="413"/>
      <c r="N103" s="413"/>
      <c r="O103" s="413"/>
      <c r="P103" s="413"/>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1"/>
      <c r="BA103" s="611"/>
      <c r="BB103" s="611"/>
      <c r="BC103" s="611"/>
      <c r="BD103" s="611"/>
      <c r="BE103" s="387"/>
      <c r="BF103" s="387"/>
      <c r="BG103" s="387"/>
      <c r="BH103" s="387"/>
      <c r="BI103" s="387"/>
      <c r="BJ103" s="387"/>
      <c r="BK103" s="387"/>
      <c r="BL103" s="387"/>
      <c r="BM103" s="387"/>
      <c r="BN103" s="387"/>
      <c r="BO103" s="387"/>
      <c r="BP103" s="387"/>
      <c r="BQ103" s="641" t="s">
        <v>472</v>
      </c>
      <c r="BR103" s="641"/>
      <c r="BS103" s="641"/>
      <c r="BT103" s="641"/>
      <c r="BU103" s="641"/>
      <c r="BV103" s="641"/>
      <c r="BW103" s="641"/>
      <c r="BX103" s="641"/>
      <c r="BY103" s="641"/>
      <c r="BZ103" s="641"/>
      <c r="CA103" s="641"/>
      <c r="CB103" s="641"/>
      <c r="CC103" s="641"/>
      <c r="CD103" s="641"/>
      <c r="CE103" s="641"/>
      <c r="CF103" s="641"/>
      <c r="CG103" s="641"/>
      <c r="CH103" s="641"/>
      <c r="CI103" s="641"/>
      <c r="CJ103" s="641"/>
      <c r="CK103" s="641"/>
      <c r="CL103" s="641"/>
      <c r="CM103" s="641"/>
      <c r="CN103" s="641"/>
      <c r="CO103" s="641"/>
      <c r="CP103" s="641"/>
      <c r="CQ103" s="641"/>
      <c r="CR103" s="641"/>
      <c r="CS103" s="641"/>
      <c r="CT103" s="641"/>
      <c r="CU103" s="641"/>
      <c r="CV103" s="641"/>
      <c r="CW103" s="641"/>
      <c r="CX103" s="641"/>
      <c r="CY103" s="641"/>
      <c r="CZ103" s="641"/>
      <c r="DA103" s="641"/>
      <c r="DB103" s="641"/>
      <c r="DC103" s="641"/>
      <c r="DD103" s="641"/>
      <c r="DE103" s="641"/>
      <c r="DF103" s="641"/>
      <c r="DG103" s="641"/>
      <c r="DH103" s="641"/>
      <c r="DI103" s="641"/>
      <c r="DJ103" s="641"/>
      <c r="DK103" s="641"/>
      <c r="DL103" s="641"/>
      <c r="DM103" s="641"/>
      <c r="DN103" s="641"/>
      <c r="DO103" s="641"/>
      <c r="DP103" s="641"/>
      <c r="DQ103" s="641"/>
      <c r="DR103" s="641"/>
      <c r="DS103" s="641"/>
      <c r="DT103" s="641"/>
      <c r="DU103" s="641"/>
      <c r="DV103" s="641"/>
      <c r="DW103" s="641"/>
      <c r="DX103" s="641"/>
      <c r="DY103" s="641"/>
      <c r="DZ103" s="641"/>
      <c r="EA103" s="375"/>
    </row>
    <row r="104" spans="1:131" ht="26.25" customHeight="1">
      <c r="A104" s="390"/>
      <c r="B104" s="413"/>
      <c r="C104" s="413"/>
      <c r="D104" s="413"/>
      <c r="E104" s="413"/>
      <c r="F104" s="413"/>
      <c r="G104" s="413"/>
      <c r="H104" s="413"/>
      <c r="I104" s="413"/>
      <c r="J104" s="413"/>
      <c r="K104" s="413"/>
      <c r="L104" s="413"/>
      <c r="M104" s="413"/>
      <c r="N104" s="413"/>
      <c r="O104" s="413"/>
      <c r="P104" s="413"/>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1"/>
      <c r="BA104" s="611"/>
      <c r="BB104" s="611"/>
      <c r="BC104" s="611"/>
      <c r="BD104" s="611"/>
      <c r="BE104" s="387"/>
      <c r="BF104" s="387"/>
      <c r="BG104" s="387"/>
      <c r="BH104" s="387"/>
      <c r="BI104" s="387"/>
      <c r="BJ104" s="387"/>
      <c r="BK104" s="387"/>
      <c r="BL104" s="387"/>
      <c r="BM104" s="387"/>
      <c r="BN104" s="387"/>
      <c r="BO104" s="387"/>
      <c r="BP104" s="387"/>
      <c r="BQ104" s="418" t="s">
        <v>473</v>
      </c>
      <c r="BR104" s="418"/>
      <c r="BS104" s="418"/>
      <c r="BT104" s="418"/>
      <c r="BU104" s="418"/>
      <c r="BV104" s="418"/>
      <c r="BW104" s="418"/>
      <c r="BX104" s="418"/>
      <c r="BY104" s="418"/>
      <c r="BZ104" s="418"/>
      <c r="CA104" s="418"/>
      <c r="CB104" s="418"/>
      <c r="CC104" s="418"/>
      <c r="CD104" s="418"/>
      <c r="CE104" s="418"/>
      <c r="CF104" s="418"/>
      <c r="CG104" s="418"/>
      <c r="CH104" s="418"/>
      <c r="CI104" s="418"/>
      <c r="CJ104" s="418"/>
      <c r="CK104" s="418"/>
      <c r="CL104" s="418"/>
      <c r="CM104" s="418"/>
      <c r="CN104" s="418"/>
      <c r="CO104" s="418"/>
      <c r="CP104" s="418"/>
      <c r="CQ104" s="418"/>
      <c r="CR104" s="418"/>
      <c r="CS104" s="418"/>
      <c r="CT104" s="418"/>
      <c r="CU104" s="418"/>
      <c r="CV104" s="418"/>
      <c r="CW104" s="418"/>
      <c r="CX104" s="418"/>
      <c r="CY104" s="418"/>
      <c r="CZ104" s="418"/>
      <c r="DA104" s="418"/>
      <c r="DB104" s="418"/>
      <c r="DC104" s="418"/>
      <c r="DD104" s="418"/>
      <c r="DE104" s="418"/>
      <c r="DF104" s="418"/>
      <c r="DG104" s="418"/>
      <c r="DH104" s="418"/>
      <c r="DI104" s="418"/>
      <c r="DJ104" s="418"/>
      <c r="DK104" s="418"/>
      <c r="DL104" s="418"/>
      <c r="DM104" s="418"/>
      <c r="DN104" s="418"/>
      <c r="DO104" s="418"/>
      <c r="DP104" s="418"/>
      <c r="DQ104" s="418"/>
      <c r="DR104" s="418"/>
      <c r="DS104" s="418"/>
      <c r="DT104" s="418"/>
      <c r="DU104" s="418"/>
      <c r="DV104" s="418"/>
      <c r="DW104" s="418"/>
      <c r="DX104" s="418"/>
      <c r="DY104" s="418"/>
      <c r="DZ104" s="418"/>
      <c r="EA104" s="375"/>
    </row>
    <row r="105" spans="1:131" ht="11.25" customHeight="1">
      <c r="A105" s="387"/>
      <c r="B105" s="387"/>
      <c r="C105" s="387"/>
      <c r="D105" s="387"/>
      <c r="E105" s="387"/>
      <c r="F105" s="387"/>
      <c r="G105" s="387"/>
      <c r="H105" s="387"/>
      <c r="I105" s="387"/>
      <c r="J105" s="387"/>
      <c r="K105" s="387"/>
      <c r="L105" s="387"/>
      <c r="M105" s="387"/>
      <c r="N105" s="387"/>
      <c r="O105" s="387"/>
      <c r="P105" s="387"/>
      <c r="Q105" s="387"/>
      <c r="R105" s="387"/>
      <c r="S105" s="387"/>
      <c r="T105" s="387"/>
      <c r="U105" s="387"/>
      <c r="V105" s="387"/>
      <c r="W105" s="387"/>
      <c r="X105" s="387"/>
      <c r="Y105" s="387"/>
      <c r="Z105" s="387"/>
      <c r="AA105" s="387"/>
      <c r="AB105" s="387"/>
      <c r="AC105" s="387"/>
      <c r="AD105" s="387"/>
      <c r="AE105" s="387"/>
      <c r="AF105" s="387"/>
      <c r="AG105" s="387"/>
      <c r="AH105" s="387"/>
      <c r="AI105" s="387"/>
      <c r="AJ105" s="387"/>
      <c r="AK105" s="387"/>
      <c r="AL105" s="387"/>
      <c r="AM105" s="387"/>
      <c r="AN105" s="387"/>
      <c r="AO105" s="387"/>
      <c r="AP105" s="387"/>
      <c r="AQ105" s="387"/>
      <c r="AR105" s="387"/>
      <c r="AS105" s="387"/>
      <c r="AT105" s="387"/>
      <c r="AU105" s="387"/>
      <c r="AV105" s="387"/>
      <c r="AW105" s="387"/>
      <c r="AX105" s="387"/>
      <c r="AY105" s="387"/>
      <c r="AZ105" s="387"/>
      <c r="BA105" s="387"/>
      <c r="BB105" s="387"/>
      <c r="BC105" s="387"/>
      <c r="BD105" s="387"/>
      <c r="BE105" s="387"/>
      <c r="BF105" s="387"/>
      <c r="BG105" s="387"/>
      <c r="BH105" s="387"/>
      <c r="BI105" s="387"/>
      <c r="BJ105" s="387"/>
      <c r="BK105" s="387"/>
      <c r="BL105" s="387"/>
      <c r="BM105" s="387"/>
      <c r="BN105" s="387"/>
      <c r="BO105" s="387"/>
      <c r="BP105" s="387"/>
      <c r="BQ105" s="375"/>
      <c r="BR105" s="375"/>
      <c r="BS105" s="375"/>
      <c r="BT105" s="375"/>
      <c r="BU105" s="375"/>
      <c r="BV105" s="375"/>
      <c r="BW105" s="375"/>
      <c r="BX105" s="375"/>
      <c r="BY105" s="375"/>
      <c r="BZ105" s="375"/>
      <c r="CA105" s="375"/>
      <c r="CB105" s="375"/>
      <c r="CC105" s="375"/>
      <c r="CD105" s="375"/>
      <c r="CE105" s="375"/>
      <c r="CF105" s="375"/>
      <c r="CG105" s="375"/>
      <c r="CH105" s="375"/>
      <c r="CI105" s="375"/>
      <c r="CJ105" s="375"/>
      <c r="CK105" s="375"/>
      <c r="CL105" s="375"/>
      <c r="CM105" s="375"/>
      <c r="CN105" s="375"/>
      <c r="CO105" s="375"/>
      <c r="CP105" s="375"/>
      <c r="CQ105" s="375"/>
      <c r="CR105" s="375"/>
      <c r="CS105" s="375"/>
      <c r="CT105" s="375"/>
      <c r="CU105" s="375"/>
      <c r="CV105" s="375"/>
      <c r="CW105" s="375"/>
      <c r="CX105" s="375"/>
      <c r="CY105" s="375"/>
      <c r="CZ105" s="375"/>
      <c r="DA105" s="375"/>
      <c r="DB105" s="375"/>
      <c r="DC105" s="375"/>
      <c r="DD105" s="375"/>
      <c r="DE105" s="375"/>
      <c r="DF105" s="375"/>
      <c r="DG105" s="375"/>
      <c r="DH105" s="375"/>
      <c r="DI105" s="375"/>
      <c r="DJ105" s="375"/>
      <c r="DK105" s="375"/>
      <c r="DL105" s="375"/>
      <c r="DM105" s="375"/>
      <c r="DN105" s="375"/>
      <c r="DO105" s="375"/>
      <c r="DP105" s="375"/>
      <c r="DQ105" s="375"/>
      <c r="DR105" s="375"/>
      <c r="DS105" s="375"/>
      <c r="DT105" s="375"/>
      <c r="DU105" s="375"/>
      <c r="DV105" s="375"/>
      <c r="DW105" s="375"/>
      <c r="DX105" s="375"/>
      <c r="DY105" s="375"/>
      <c r="DZ105" s="375"/>
      <c r="EA105" s="375"/>
    </row>
    <row r="106" spans="1:131" ht="11.25" customHeight="1">
      <c r="A106" s="387"/>
      <c r="B106" s="387"/>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387"/>
      <c r="AZ106" s="387"/>
      <c r="BA106" s="387"/>
      <c r="BB106" s="387"/>
      <c r="BC106" s="387"/>
      <c r="BD106" s="387"/>
      <c r="BE106" s="387"/>
      <c r="BF106" s="387"/>
      <c r="BG106" s="387"/>
      <c r="BH106" s="387"/>
      <c r="BI106" s="387"/>
      <c r="BJ106" s="387"/>
      <c r="BK106" s="387"/>
      <c r="BL106" s="387"/>
      <c r="BM106" s="387"/>
      <c r="BN106" s="387"/>
      <c r="BO106" s="387"/>
      <c r="BP106" s="387"/>
      <c r="BQ106" s="375"/>
      <c r="BR106" s="375"/>
      <c r="BS106" s="375"/>
      <c r="BT106" s="375"/>
      <c r="BU106" s="375"/>
      <c r="BV106" s="375"/>
      <c r="BW106" s="375"/>
      <c r="BX106" s="375"/>
      <c r="BY106" s="375"/>
      <c r="BZ106" s="375"/>
      <c r="CA106" s="375"/>
      <c r="CB106" s="375"/>
      <c r="CC106" s="375"/>
      <c r="CD106" s="375"/>
      <c r="CE106" s="375"/>
      <c r="CF106" s="375"/>
      <c r="CG106" s="375"/>
      <c r="CH106" s="375"/>
      <c r="CI106" s="375"/>
      <c r="CJ106" s="375"/>
      <c r="CK106" s="375"/>
      <c r="CL106" s="375"/>
      <c r="CM106" s="375"/>
      <c r="CN106" s="375"/>
      <c r="CO106" s="375"/>
      <c r="CP106" s="375"/>
      <c r="CQ106" s="375"/>
      <c r="CR106" s="375"/>
      <c r="CS106" s="375"/>
      <c r="CT106" s="375"/>
      <c r="CU106" s="375"/>
      <c r="CV106" s="375"/>
      <c r="CW106" s="375"/>
      <c r="CX106" s="375"/>
      <c r="CY106" s="375"/>
      <c r="CZ106" s="375"/>
      <c r="DA106" s="375"/>
      <c r="DB106" s="375"/>
      <c r="DC106" s="375"/>
      <c r="DD106" s="375"/>
      <c r="DE106" s="375"/>
      <c r="DF106" s="375"/>
      <c r="DG106" s="375"/>
      <c r="DH106" s="375"/>
      <c r="DI106" s="375"/>
      <c r="DJ106" s="375"/>
      <c r="DK106" s="375"/>
      <c r="DL106" s="375"/>
      <c r="DM106" s="375"/>
      <c r="DN106" s="375"/>
      <c r="DO106" s="375"/>
      <c r="DP106" s="375"/>
      <c r="DQ106" s="375"/>
      <c r="DR106" s="375"/>
      <c r="DS106" s="375"/>
      <c r="DT106" s="375"/>
      <c r="DU106" s="375"/>
      <c r="DV106" s="375"/>
      <c r="DW106" s="375"/>
      <c r="DX106" s="375"/>
      <c r="DY106" s="375"/>
      <c r="DZ106" s="375"/>
      <c r="EA106" s="375"/>
    </row>
    <row r="107" spans="1:131" s="375" customFormat="1" ht="26.25" customHeight="1">
      <c r="A107" s="391" t="s">
        <v>474</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1" t="s">
        <v>286</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5" customFormat="1" ht="26.25" customHeight="1">
      <c r="A108" s="392" t="s">
        <v>475</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64"/>
      <c r="AU108" s="392" t="s">
        <v>67</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64"/>
    </row>
    <row r="109" spans="1:131" s="375" customFormat="1" ht="26.25" customHeight="1">
      <c r="A109" s="393" t="s">
        <v>476</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79"/>
      <c r="AA109" s="490" t="s">
        <v>14</v>
      </c>
      <c r="AB109" s="416"/>
      <c r="AC109" s="416"/>
      <c r="AD109" s="416"/>
      <c r="AE109" s="479"/>
      <c r="AF109" s="490" t="s">
        <v>437</v>
      </c>
      <c r="AG109" s="416"/>
      <c r="AH109" s="416"/>
      <c r="AI109" s="416"/>
      <c r="AJ109" s="479"/>
      <c r="AK109" s="490" t="s">
        <v>392</v>
      </c>
      <c r="AL109" s="416"/>
      <c r="AM109" s="416"/>
      <c r="AN109" s="416"/>
      <c r="AO109" s="479"/>
      <c r="AP109" s="490" t="s">
        <v>477</v>
      </c>
      <c r="AQ109" s="416"/>
      <c r="AR109" s="416"/>
      <c r="AS109" s="416"/>
      <c r="AT109" s="565"/>
      <c r="AU109" s="393" t="s">
        <v>476</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79"/>
      <c r="BQ109" s="490" t="s">
        <v>14</v>
      </c>
      <c r="BR109" s="416"/>
      <c r="BS109" s="416"/>
      <c r="BT109" s="416"/>
      <c r="BU109" s="479"/>
      <c r="BV109" s="490" t="s">
        <v>437</v>
      </c>
      <c r="BW109" s="416"/>
      <c r="BX109" s="416"/>
      <c r="BY109" s="416"/>
      <c r="BZ109" s="479"/>
      <c r="CA109" s="490" t="s">
        <v>392</v>
      </c>
      <c r="CB109" s="416"/>
      <c r="CC109" s="416"/>
      <c r="CD109" s="416"/>
      <c r="CE109" s="479"/>
      <c r="CF109" s="665" t="s">
        <v>477</v>
      </c>
      <c r="CG109" s="665"/>
      <c r="CH109" s="665"/>
      <c r="CI109" s="665"/>
      <c r="CJ109" s="665"/>
      <c r="CK109" s="490" t="s">
        <v>106</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79"/>
      <c r="DG109" s="490" t="s">
        <v>14</v>
      </c>
      <c r="DH109" s="416"/>
      <c r="DI109" s="416"/>
      <c r="DJ109" s="416"/>
      <c r="DK109" s="479"/>
      <c r="DL109" s="490" t="s">
        <v>437</v>
      </c>
      <c r="DM109" s="416"/>
      <c r="DN109" s="416"/>
      <c r="DO109" s="416"/>
      <c r="DP109" s="479"/>
      <c r="DQ109" s="490" t="s">
        <v>392</v>
      </c>
      <c r="DR109" s="416"/>
      <c r="DS109" s="416"/>
      <c r="DT109" s="416"/>
      <c r="DU109" s="479"/>
      <c r="DV109" s="490" t="s">
        <v>477</v>
      </c>
      <c r="DW109" s="416"/>
      <c r="DX109" s="416"/>
      <c r="DY109" s="416"/>
      <c r="DZ109" s="565"/>
    </row>
    <row r="110" spans="1:131" s="375" customFormat="1" ht="26.25" customHeight="1">
      <c r="A110" s="394" t="s">
        <v>331</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0"/>
      <c r="AA110" s="491">
        <v>1117181</v>
      </c>
      <c r="AB110" s="497"/>
      <c r="AC110" s="497"/>
      <c r="AD110" s="497"/>
      <c r="AE110" s="508"/>
      <c r="AF110" s="524">
        <v>1123805</v>
      </c>
      <c r="AG110" s="497"/>
      <c r="AH110" s="497"/>
      <c r="AI110" s="497"/>
      <c r="AJ110" s="508"/>
      <c r="AK110" s="524">
        <v>1184368</v>
      </c>
      <c r="AL110" s="497"/>
      <c r="AM110" s="497"/>
      <c r="AN110" s="497"/>
      <c r="AO110" s="508"/>
      <c r="AP110" s="548">
        <v>18.5</v>
      </c>
      <c r="AQ110" s="556"/>
      <c r="AR110" s="556"/>
      <c r="AS110" s="556"/>
      <c r="AT110" s="566"/>
      <c r="AU110" s="578" t="s">
        <v>129</v>
      </c>
      <c r="AV110" s="587"/>
      <c r="AW110" s="587"/>
      <c r="AX110" s="587"/>
      <c r="AY110" s="587"/>
      <c r="AZ110" s="434" t="s">
        <v>478</v>
      </c>
      <c r="BA110" s="417"/>
      <c r="BB110" s="417"/>
      <c r="BC110" s="417"/>
      <c r="BD110" s="417"/>
      <c r="BE110" s="417"/>
      <c r="BF110" s="417"/>
      <c r="BG110" s="417"/>
      <c r="BH110" s="417"/>
      <c r="BI110" s="417"/>
      <c r="BJ110" s="417"/>
      <c r="BK110" s="417"/>
      <c r="BL110" s="417"/>
      <c r="BM110" s="417"/>
      <c r="BN110" s="417"/>
      <c r="BO110" s="417"/>
      <c r="BP110" s="480"/>
      <c r="BQ110" s="642">
        <v>12493453</v>
      </c>
      <c r="BR110" s="650"/>
      <c r="BS110" s="650"/>
      <c r="BT110" s="650"/>
      <c r="BU110" s="650"/>
      <c r="BV110" s="650">
        <v>12588359</v>
      </c>
      <c r="BW110" s="650"/>
      <c r="BX110" s="650"/>
      <c r="BY110" s="650"/>
      <c r="BZ110" s="650"/>
      <c r="CA110" s="650">
        <v>12552658</v>
      </c>
      <c r="CB110" s="650"/>
      <c r="CC110" s="650"/>
      <c r="CD110" s="650"/>
      <c r="CE110" s="650"/>
      <c r="CF110" s="666">
        <v>195.9</v>
      </c>
      <c r="CG110" s="670"/>
      <c r="CH110" s="670"/>
      <c r="CI110" s="670"/>
      <c r="CJ110" s="670"/>
      <c r="CK110" s="682" t="s">
        <v>387</v>
      </c>
      <c r="CL110" s="422"/>
      <c r="CM110" s="434" t="s">
        <v>479</v>
      </c>
      <c r="CN110" s="417"/>
      <c r="CO110" s="417"/>
      <c r="CP110" s="417"/>
      <c r="CQ110" s="417"/>
      <c r="CR110" s="417"/>
      <c r="CS110" s="417"/>
      <c r="CT110" s="417"/>
      <c r="CU110" s="417"/>
      <c r="CV110" s="417"/>
      <c r="CW110" s="417"/>
      <c r="CX110" s="417"/>
      <c r="CY110" s="417"/>
      <c r="CZ110" s="417"/>
      <c r="DA110" s="417"/>
      <c r="DB110" s="417"/>
      <c r="DC110" s="417"/>
      <c r="DD110" s="417"/>
      <c r="DE110" s="417"/>
      <c r="DF110" s="480"/>
      <c r="DG110" s="642" t="s">
        <v>206</v>
      </c>
      <c r="DH110" s="650"/>
      <c r="DI110" s="650"/>
      <c r="DJ110" s="650"/>
      <c r="DK110" s="650"/>
      <c r="DL110" s="650" t="s">
        <v>206</v>
      </c>
      <c r="DM110" s="650"/>
      <c r="DN110" s="650"/>
      <c r="DO110" s="650"/>
      <c r="DP110" s="650"/>
      <c r="DQ110" s="650" t="s">
        <v>206</v>
      </c>
      <c r="DR110" s="650"/>
      <c r="DS110" s="650"/>
      <c r="DT110" s="650"/>
      <c r="DU110" s="650"/>
      <c r="DV110" s="722" t="s">
        <v>206</v>
      </c>
      <c r="DW110" s="722"/>
      <c r="DX110" s="722"/>
      <c r="DY110" s="722"/>
      <c r="DZ110" s="731"/>
    </row>
    <row r="111" spans="1:131" s="375" customFormat="1" ht="26.25" customHeight="1">
      <c r="A111" s="395" t="s">
        <v>461</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1"/>
      <c r="AA111" s="492" t="s">
        <v>206</v>
      </c>
      <c r="AB111" s="456"/>
      <c r="AC111" s="456"/>
      <c r="AD111" s="456"/>
      <c r="AE111" s="509"/>
      <c r="AF111" s="525" t="s">
        <v>206</v>
      </c>
      <c r="AG111" s="456"/>
      <c r="AH111" s="456"/>
      <c r="AI111" s="456"/>
      <c r="AJ111" s="509"/>
      <c r="AK111" s="525" t="s">
        <v>206</v>
      </c>
      <c r="AL111" s="456"/>
      <c r="AM111" s="456"/>
      <c r="AN111" s="456"/>
      <c r="AO111" s="509"/>
      <c r="AP111" s="549" t="s">
        <v>206</v>
      </c>
      <c r="AQ111" s="557"/>
      <c r="AR111" s="557"/>
      <c r="AS111" s="557"/>
      <c r="AT111" s="567"/>
      <c r="AU111" s="579"/>
      <c r="AV111" s="588"/>
      <c r="AW111" s="588"/>
      <c r="AX111" s="588"/>
      <c r="AY111" s="588"/>
      <c r="AZ111" s="435" t="s">
        <v>481</v>
      </c>
      <c r="BA111" s="388"/>
      <c r="BB111" s="388"/>
      <c r="BC111" s="388"/>
      <c r="BD111" s="388"/>
      <c r="BE111" s="388"/>
      <c r="BF111" s="388"/>
      <c r="BG111" s="388"/>
      <c r="BH111" s="388"/>
      <c r="BI111" s="388"/>
      <c r="BJ111" s="388"/>
      <c r="BK111" s="388"/>
      <c r="BL111" s="388"/>
      <c r="BM111" s="388"/>
      <c r="BN111" s="388"/>
      <c r="BO111" s="388"/>
      <c r="BP111" s="482"/>
      <c r="BQ111" s="643" t="s">
        <v>206</v>
      </c>
      <c r="BR111" s="651"/>
      <c r="BS111" s="651"/>
      <c r="BT111" s="651"/>
      <c r="BU111" s="651"/>
      <c r="BV111" s="651" t="s">
        <v>206</v>
      </c>
      <c r="BW111" s="651"/>
      <c r="BX111" s="651"/>
      <c r="BY111" s="651"/>
      <c r="BZ111" s="651"/>
      <c r="CA111" s="651" t="s">
        <v>206</v>
      </c>
      <c r="CB111" s="651"/>
      <c r="CC111" s="651"/>
      <c r="CD111" s="651"/>
      <c r="CE111" s="651"/>
      <c r="CF111" s="667" t="s">
        <v>206</v>
      </c>
      <c r="CG111" s="671"/>
      <c r="CH111" s="671"/>
      <c r="CI111" s="671"/>
      <c r="CJ111" s="671"/>
      <c r="CK111" s="683"/>
      <c r="CL111" s="423"/>
      <c r="CM111" s="435" t="s">
        <v>141</v>
      </c>
      <c r="CN111" s="388"/>
      <c r="CO111" s="388"/>
      <c r="CP111" s="388"/>
      <c r="CQ111" s="388"/>
      <c r="CR111" s="388"/>
      <c r="CS111" s="388"/>
      <c r="CT111" s="388"/>
      <c r="CU111" s="388"/>
      <c r="CV111" s="388"/>
      <c r="CW111" s="388"/>
      <c r="CX111" s="388"/>
      <c r="CY111" s="388"/>
      <c r="CZ111" s="388"/>
      <c r="DA111" s="388"/>
      <c r="DB111" s="388"/>
      <c r="DC111" s="388"/>
      <c r="DD111" s="388"/>
      <c r="DE111" s="388"/>
      <c r="DF111" s="482"/>
      <c r="DG111" s="643" t="s">
        <v>206</v>
      </c>
      <c r="DH111" s="651"/>
      <c r="DI111" s="651"/>
      <c r="DJ111" s="651"/>
      <c r="DK111" s="651"/>
      <c r="DL111" s="651" t="s">
        <v>206</v>
      </c>
      <c r="DM111" s="651"/>
      <c r="DN111" s="651"/>
      <c r="DO111" s="651"/>
      <c r="DP111" s="651"/>
      <c r="DQ111" s="651" t="s">
        <v>206</v>
      </c>
      <c r="DR111" s="651"/>
      <c r="DS111" s="651"/>
      <c r="DT111" s="651"/>
      <c r="DU111" s="651"/>
      <c r="DV111" s="723" t="s">
        <v>206</v>
      </c>
      <c r="DW111" s="723"/>
      <c r="DX111" s="723"/>
      <c r="DY111" s="723"/>
      <c r="DZ111" s="732"/>
    </row>
    <row r="112" spans="1:131" s="375" customFormat="1" ht="26.25" customHeight="1">
      <c r="A112" s="396" t="s">
        <v>160</v>
      </c>
      <c r="B112" s="419"/>
      <c r="C112" s="388" t="s">
        <v>482</v>
      </c>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482"/>
      <c r="AA112" s="492" t="s">
        <v>206</v>
      </c>
      <c r="AB112" s="456"/>
      <c r="AC112" s="456"/>
      <c r="AD112" s="456"/>
      <c r="AE112" s="509"/>
      <c r="AF112" s="525" t="s">
        <v>206</v>
      </c>
      <c r="AG112" s="456"/>
      <c r="AH112" s="456"/>
      <c r="AI112" s="456"/>
      <c r="AJ112" s="509"/>
      <c r="AK112" s="525" t="s">
        <v>206</v>
      </c>
      <c r="AL112" s="456"/>
      <c r="AM112" s="456"/>
      <c r="AN112" s="456"/>
      <c r="AO112" s="509"/>
      <c r="AP112" s="549" t="s">
        <v>206</v>
      </c>
      <c r="AQ112" s="557"/>
      <c r="AR112" s="557"/>
      <c r="AS112" s="557"/>
      <c r="AT112" s="567"/>
      <c r="AU112" s="579"/>
      <c r="AV112" s="588"/>
      <c r="AW112" s="588"/>
      <c r="AX112" s="588"/>
      <c r="AY112" s="588"/>
      <c r="AZ112" s="435" t="s">
        <v>274</v>
      </c>
      <c r="BA112" s="388"/>
      <c r="BB112" s="388"/>
      <c r="BC112" s="388"/>
      <c r="BD112" s="388"/>
      <c r="BE112" s="388"/>
      <c r="BF112" s="388"/>
      <c r="BG112" s="388"/>
      <c r="BH112" s="388"/>
      <c r="BI112" s="388"/>
      <c r="BJ112" s="388"/>
      <c r="BK112" s="388"/>
      <c r="BL112" s="388"/>
      <c r="BM112" s="388"/>
      <c r="BN112" s="388"/>
      <c r="BO112" s="388"/>
      <c r="BP112" s="482"/>
      <c r="BQ112" s="643">
        <v>4571093</v>
      </c>
      <c r="BR112" s="651"/>
      <c r="BS112" s="651"/>
      <c r="BT112" s="651"/>
      <c r="BU112" s="651"/>
      <c r="BV112" s="651">
        <v>4788811</v>
      </c>
      <c r="BW112" s="651"/>
      <c r="BX112" s="651"/>
      <c r="BY112" s="651"/>
      <c r="BZ112" s="651"/>
      <c r="CA112" s="651">
        <v>4647143</v>
      </c>
      <c r="CB112" s="651"/>
      <c r="CC112" s="651"/>
      <c r="CD112" s="651"/>
      <c r="CE112" s="651"/>
      <c r="CF112" s="667">
        <v>72.5</v>
      </c>
      <c r="CG112" s="671"/>
      <c r="CH112" s="671"/>
      <c r="CI112" s="671"/>
      <c r="CJ112" s="671"/>
      <c r="CK112" s="683"/>
      <c r="CL112" s="423"/>
      <c r="CM112" s="435" t="s">
        <v>398</v>
      </c>
      <c r="CN112" s="388"/>
      <c r="CO112" s="388"/>
      <c r="CP112" s="388"/>
      <c r="CQ112" s="388"/>
      <c r="CR112" s="388"/>
      <c r="CS112" s="388"/>
      <c r="CT112" s="388"/>
      <c r="CU112" s="388"/>
      <c r="CV112" s="388"/>
      <c r="CW112" s="388"/>
      <c r="CX112" s="388"/>
      <c r="CY112" s="388"/>
      <c r="CZ112" s="388"/>
      <c r="DA112" s="388"/>
      <c r="DB112" s="388"/>
      <c r="DC112" s="388"/>
      <c r="DD112" s="388"/>
      <c r="DE112" s="388"/>
      <c r="DF112" s="482"/>
      <c r="DG112" s="643" t="s">
        <v>206</v>
      </c>
      <c r="DH112" s="651"/>
      <c r="DI112" s="651"/>
      <c r="DJ112" s="651"/>
      <c r="DK112" s="651"/>
      <c r="DL112" s="651" t="s">
        <v>206</v>
      </c>
      <c r="DM112" s="651"/>
      <c r="DN112" s="651"/>
      <c r="DO112" s="651"/>
      <c r="DP112" s="651"/>
      <c r="DQ112" s="651" t="s">
        <v>206</v>
      </c>
      <c r="DR112" s="651"/>
      <c r="DS112" s="651"/>
      <c r="DT112" s="651"/>
      <c r="DU112" s="651"/>
      <c r="DV112" s="723" t="s">
        <v>206</v>
      </c>
      <c r="DW112" s="723"/>
      <c r="DX112" s="723"/>
      <c r="DY112" s="723"/>
      <c r="DZ112" s="732"/>
    </row>
    <row r="113" spans="1:130" s="375" customFormat="1" ht="26.25" customHeight="1">
      <c r="A113" s="397"/>
      <c r="B113" s="420"/>
      <c r="C113" s="388" t="s">
        <v>485</v>
      </c>
      <c r="D113" s="388"/>
      <c r="E113" s="388"/>
      <c r="F113" s="388"/>
      <c r="G113" s="388"/>
      <c r="H113" s="388"/>
      <c r="I113" s="388"/>
      <c r="J113" s="388"/>
      <c r="K113" s="388"/>
      <c r="L113" s="388"/>
      <c r="M113" s="388"/>
      <c r="N113" s="388"/>
      <c r="O113" s="388"/>
      <c r="P113" s="388"/>
      <c r="Q113" s="388"/>
      <c r="R113" s="388"/>
      <c r="S113" s="388"/>
      <c r="T113" s="388"/>
      <c r="U113" s="388"/>
      <c r="V113" s="388"/>
      <c r="W113" s="388"/>
      <c r="X113" s="388"/>
      <c r="Y113" s="388"/>
      <c r="Z113" s="482"/>
      <c r="AA113" s="492">
        <v>367270</v>
      </c>
      <c r="AB113" s="456"/>
      <c r="AC113" s="456"/>
      <c r="AD113" s="456"/>
      <c r="AE113" s="509"/>
      <c r="AF113" s="525">
        <v>392135</v>
      </c>
      <c r="AG113" s="456"/>
      <c r="AH113" s="456"/>
      <c r="AI113" s="456"/>
      <c r="AJ113" s="509"/>
      <c r="AK113" s="525">
        <v>400332</v>
      </c>
      <c r="AL113" s="456"/>
      <c r="AM113" s="456"/>
      <c r="AN113" s="456"/>
      <c r="AO113" s="509"/>
      <c r="AP113" s="549">
        <v>6.2</v>
      </c>
      <c r="AQ113" s="557"/>
      <c r="AR113" s="557"/>
      <c r="AS113" s="557"/>
      <c r="AT113" s="567"/>
      <c r="AU113" s="579"/>
      <c r="AV113" s="588"/>
      <c r="AW113" s="588"/>
      <c r="AX113" s="588"/>
      <c r="AY113" s="588"/>
      <c r="AZ113" s="435" t="s">
        <v>210</v>
      </c>
      <c r="BA113" s="388"/>
      <c r="BB113" s="388"/>
      <c r="BC113" s="388"/>
      <c r="BD113" s="388"/>
      <c r="BE113" s="388"/>
      <c r="BF113" s="388"/>
      <c r="BG113" s="388"/>
      <c r="BH113" s="388"/>
      <c r="BI113" s="388"/>
      <c r="BJ113" s="388"/>
      <c r="BK113" s="388"/>
      <c r="BL113" s="388"/>
      <c r="BM113" s="388"/>
      <c r="BN113" s="388"/>
      <c r="BO113" s="388"/>
      <c r="BP113" s="482"/>
      <c r="BQ113" s="643">
        <v>111118</v>
      </c>
      <c r="BR113" s="651"/>
      <c r="BS113" s="651"/>
      <c r="BT113" s="651"/>
      <c r="BU113" s="651"/>
      <c r="BV113" s="651" t="s">
        <v>206</v>
      </c>
      <c r="BW113" s="651"/>
      <c r="BX113" s="651"/>
      <c r="BY113" s="651"/>
      <c r="BZ113" s="651"/>
      <c r="CA113" s="651" t="s">
        <v>206</v>
      </c>
      <c r="CB113" s="651"/>
      <c r="CC113" s="651"/>
      <c r="CD113" s="651"/>
      <c r="CE113" s="651"/>
      <c r="CF113" s="667" t="s">
        <v>206</v>
      </c>
      <c r="CG113" s="671"/>
      <c r="CH113" s="671"/>
      <c r="CI113" s="671"/>
      <c r="CJ113" s="671"/>
      <c r="CK113" s="683"/>
      <c r="CL113" s="423"/>
      <c r="CM113" s="435" t="s">
        <v>409</v>
      </c>
      <c r="CN113" s="388"/>
      <c r="CO113" s="388"/>
      <c r="CP113" s="388"/>
      <c r="CQ113" s="388"/>
      <c r="CR113" s="388"/>
      <c r="CS113" s="388"/>
      <c r="CT113" s="388"/>
      <c r="CU113" s="388"/>
      <c r="CV113" s="388"/>
      <c r="CW113" s="388"/>
      <c r="CX113" s="388"/>
      <c r="CY113" s="388"/>
      <c r="CZ113" s="388"/>
      <c r="DA113" s="388"/>
      <c r="DB113" s="388"/>
      <c r="DC113" s="388"/>
      <c r="DD113" s="388"/>
      <c r="DE113" s="388"/>
      <c r="DF113" s="482"/>
      <c r="DG113" s="492" t="s">
        <v>206</v>
      </c>
      <c r="DH113" s="456"/>
      <c r="DI113" s="456"/>
      <c r="DJ113" s="456"/>
      <c r="DK113" s="509"/>
      <c r="DL113" s="525" t="s">
        <v>206</v>
      </c>
      <c r="DM113" s="456"/>
      <c r="DN113" s="456"/>
      <c r="DO113" s="456"/>
      <c r="DP113" s="509"/>
      <c r="DQ113" s="525" t="s">
        <v>206</v>
      </c>
      <c r="DR113" s="456"/>
      <c r="DS113" s="456"/>
      <c r="DT113" s="456"/>
      <c r="DU113" s="509"/>
      <c r="DV113" s="549" t="s">
        <v>206</v>
      </c>
      <c r="DW113" s="557"/>
      <c r="DX113" s="557"/>
      <c r="DY113" s="557"/>
      <c r="DZ113" s="567"/>
    </row>
    <row r="114" spans="1:130" s="375" customFormat="1" ht="26.25" customHeight="1">
      <c r="A114" s="397"/>
      <c r="B114" s="420"/>
      <c r="C114" s="388" t="s">
        <v>486</v>
      </c>
      <c r="D114" s="388"/>
      <c r="E114" s="388"/>
      <c r="F114" s="388"/>
      <c r="G114" s="388"/>
      <c r="H114" s="388"/>
      <c r="I114" s="388"/>
      <c r="J114" s="388"/>
      <c r="K114" s="388"/>
      <c r="L114" s="388"/>
      <c r="M114" s="388"/>
      <c r="N114" s="388"/>
      <c r="O114" s="388"/>
      <c r="P114" s="388"/>
      <c r="Q114" s="388"/>
      <c r="R114" s="388"/>
      <c r="S114" s="388"/>
      <c r="T114" s="388"/>
      <c r="U114" s="388"/>
      <c r="V114" s="388"/>
      <c r="W114" s="388"/>
      <c r="X114" s="388"/>
      <c r="Y114" s="388"/>
      <c r="Z114" s="482"/>
      <c r="AA114" s="492">
        <v>173491</v>
      </c>
      <c r="AB114" s="456"/>
      <c r="AC114" s="456"/>
      <c r="AD114" s="456"/>
      <c r="AE114" s="509"/>
      <c r="AF114" s="525">
        <v>112625</v>
      </c>
      <c r="AG114" s="456"/>
      <c r="AH114" s="456"/>
      <c r="AI114" s="456"/>
      <c r="AJ114" s="509"/>
      <c r="AK114" s="525" t="s">
        <v>206</v>
      </c>
      <c r="AL114" s="456"/>
      <c r="AM114" s="456"/>
      <c r="AN114" s="456"/>
      <c r="AO114" s="509"/>
      <c r="AP114" s="549" t="s">
        <v>206</v>
      </c>
      <c r="AQ114" s="557"/>
      <c r="AR114" s="557"/>
      <c r="AS114" s="557"/>
      <c r="AT114" s="567"/>
      <c r="AU114" s="579"/>
      <c r="AV114" s="588"/>
      <c r="AW114" s="588"/>
      <c r="AX114" s="588"/>
      <c r="AY114" s="588"/>
      <c r="AZ114" s="435" t="s">
        <v>487</v>
      </c>
      <c r="BA114" s="388"/>
      <c r="BB114" s="388"/>
      <c r="BC114" s="388"/>
      <c r="BD114" s="388"/>
      <c r="BE114" s="388"/>
      <c r="BF114" s="388"/>
      <c r="BG114" s="388"/>
      <c r="BH114" s="388"/>
      <c r="BI114" s="388"/>
      <c r="BJ114" s="388"/>
      <c r="BK114" s="388"/>
      <c r="BL114" s="388"/>
      <c r="BM114" s="388"/>
      <c r="BN114" s="388"/>
      <c r="BO114" s="388"/>
      <c r="BP114" s="482"/>
      <c r="BQ114" s="643">
        <v>2628998</v>
      </c>
      <c r="BR114" s="651"/>
      <c r="BS114" s="651"/>
      <c r="BT114" s="651"/>
      <c r="BU114" s="651"/>
      <c r="BV114" s="651">
        <v>2590911</v>
      </c>
      <c r="BW114" s="651"/>
      <c r="BX114" s="651"/>
      <c r="BY114" s="651"/>
      <c r="BZ114" s="651"/>
      <c r="CA114" s="651">
        <v>2518318</v>
      </c>
      <c r="CB114" s="651"/>
      <c r="CC114" s="651"/>
      <c r="CD114" s="651"/>
      <c r="CE114" s="651"/>
      <c r="CF114" s="667">
        <v>39.299999999999997</v>
      </c>
      <c r="CG114" s="671"/>
      <c r="CH114" s="671"/>
      <c r="CI114" s="671"/>
      <c r="CJ114" s="671"/>
      <c r="CK114" s="683"/>
      <c r="CL114" s="423"/>
      <c r="CM114" s="435" t="s">
        <v>488</v>
      </c>
      <c r="CN114" s="388"/>
      <c r="CO114" s="388"/>
      <c r="CP114" s="388"/>
      <c r="CQ114" s="388"/>
      <c r="CR114" s="388"/>
      <c r="CS114" s="388"/>
      <c r="CT114" s="388"/>
      <c r="CU114" s="388"/>
      <c r="CV114" s="388"/>
      <c r="CW114" s="388"/>
      <c r="CX114" s="388"/>
      <c r="CY114" s="388"/>
      <c r="CZ114" s="388"/>
      <c r="DA114" s="388"/>
      <c r="DB114" s="388"/>
      <c r="DC114" s="388"/>
      <c r="DD114" s="388"/>
      <c r="DE114" s="388"/>
      <c r="DF114" s="482"/>
      <c r="DG114" s="492" t="s">
        <v>206</v>
      </c>
      <c r="DH114" s="456"/>
      <c r="DI114" s="456"/>
      <c r="DJ114" s="456"/>
      <c r="DK114" s="509"/>
      <c r="DL114" s="525" t="s">
        <v>206</v>
      </c>
      <c r="DM114" s="456"/>
      <c r="DN114" s="456"/>
      <c r="DO114" s="456"/>
      <c r="DP114" s="509"/>
      <c r="DQ114" s="525" t="s">
        <v>206</v>
      </c>
      <c r="DR114" s="456"/>
      <c r="DS114" s="456"/>
      <c r="DT114" s="456"/>
      <c r="DU114" s="509"/>
      <c r="DV114" s="549" t="s">
        <v>206</v>
      </c>
      <c r="DW114" s="557"/>
      <c r="DX114" s="557"/>
      <c r="DY114" s="557"/>
      <c r="DZ114" s="567"/>
    </row>
    <row r="115" spans="1:130" s="375" customFormat="1" ht="26.25" customHeight="1">
      <c r="A115" s="397"/>
      <c r="B115" s="420"/>
      <c r="C115" s="388" t="s">
        <v>379</v>
      </c>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482"/>
      <c r="AA115" s="492" t="s">
        <v>206</v>
      </c>
      <c r="AB115" s="456"/>
      <c r="AC115" s="456"/>
      <c r="AD115" s="456"/>
      <c r="AE115" s="509"/>
      <c r="AF115" s="525" t="s">
        <v>206</v>
      </c>
      <c r="AG115" s="456"/>
      <c r="AH115" s="456"/>
      <c r="AI115" s="456"/>
      <c r="AJ115" s="509"/>
      <c r="AK115" s="525" t="s">
        <v>206</v>
      </c>
      <c r="AL115" s="456"/>
      <c r="AM115" s="456"/>
      <c r="AN115" s="456"/>
      <c r="AO115" s="509"/>
      <c r="AP115" s="549" t="s">
        <v>206</v>
      </c>
      <c r="AQ115" s="557"/>
      <c r="AR115" s="557"/>
      <c r="AS115" s="557"/>
      <c r="AT115" s="567"/>
      <c r="AU115" s="579"/>
      <c r="AV115" s="588"/>
      <c r="AW115" s="588"/>
      <c r="AX115" s="588"/>
      <c r="AY115" s="588"/>
      <c r="AZ115" s="435" t="s">
        <v>350</v>
      </c>
      <c r="BA115" s="388"/>
      <c r="BB115" s="388"/>
      <c r="BC115" s="388"/>
      <c r="BD115" s="388"/>
      <c r="BE115" s="388"/>
      <c r="BF115" s="388"/>
      <c r="BG115" s="388"/>
      <c r="BH115" s="388"/>
      <c r="BI115" s="388"/>
      <c r="BJ115" s="388"/>
      <c r="BK115" s="388"/>
      <c r="BL115" s="388"/>
      <c r="BM115" s="388"/>
      <c r="BN115" s="388"/>
      <c r="BO115" s="388"/>
      <c r="BP115" s="482"/>
      <c r="BQ115" s="643" t="s">
        <v>206</v>
      </c>
      <c r="BR115" s="651"/>
      <c r="BS115" s="651"/>
      <c r="BT115" s="651"/>
      <c r="BU115" s="651"/>
      <c r="BV115" s="651" t="s">
        <v>206</v>
      </c>
      <c r="BW115" s="651"/>
      <c r="BX115" s="651"/>
      <c r="BY115" s="651"/>
      <c r="BZ115" s="651"/>
      <c r="CA115" s="651" t="s">
        <v>206</v>
      </c>
      <c r="CB115" s="651"/>
      <c r="CC115" s="651"/>
      <c r="CD115" s="651"/>
      <c r="CE115" s="651"/>
      <c r="CF115" s="667" t="s">
        <v>206</v>
      </c>
      <c r="CG115" s="671"/>
      <c r="CH115" s="671"/>
      <c r="CI115" s="671"/>
      <c r="CJ115" s="671"/>
      <c r="CK115" s="683"/>
      <c r="CL115" s="423"/>
      <c r="CM115" s="435" t="s">
        <v>35</v>
      </c>
      <c r="CN115" s="388"/>
      <c r="CO115" s="388"/>
      <c r="CP115" s="388"/>
      <c r="CQ115" s="388"/>
      <c r="CR115" s="388"/>
      <c r="CS115" s="388"/>
      <c r="CT115" s="388"/>
      <c r="CU115" s="388"/>
      <c r="CV115" s="388"/>
      <c r="CW115" s="388"/>
      <c r="CX115" s="388"/>
      <c r="CY115" s="388"/>
      <c r="CZ115" s="388"/>
      <c r="DA115" s="388"/>
      <c r="DB115" s="388"/>
      <c r="DC115" s="388"/>
      <c r="DD115" s="388"/>
      <c r="DE115" s="388"/>
      <c r="DF115" s="482"/>
      <c r="DG115" s="492" t="s">
        <v>206</v>
      </c>
      <c r="DH115" s="456"/>
      <c r="DI115" s="456"/>
      <c r="DJ115" s="456"/>
      <c r="DK115" s="509"/>
      <c r="DL115" s="525" t="s">
        <v>206</v>
      </c>
      <c r="DM115" s="456"/>
      <c r="DN115" s="456"/>
      <c r="DO115" s="456"/>
      <c r="DP115" s="509"/>
      <c r="DQ115" s="525" t="s">
        <v>206</v>
      </c>
      <c r="DR115" s="456"/>
      <c r="DS115" s="456"/>
      <c r="DT115" s="456"/>
      <c r="DU115" s="509"/>
      <c r="DV115" s="549" t="s">
        <v>206</v>
      </c>
      <c r="DW115" s="557"/>
      <c r="DX115" s="557"/>
      <c r="DY115" s="557"/>
      <c r="DZ115" s="567"/>
    </row>
    <row r="116" spans="1:130" s="375" customFormat="1" ht="26.25" customHeight="1">
      <c r="A116" s="398"/>
      <c r="B116" s="421"/>
      <c r="C116" s="433" t="s">
        <v>3</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3"/>
      <c r="AA116" s="492">
        <v>36</v>
      </c>
      <c r="AB116" s="456"/>
      <c r="AC116" s="456"/>
      <c r="AD116" s="456"/>
      <c r="AE116" s="509"/>
      <c r="AF116" s="525">
        <v>4</v>
      </c>
      <c r="AG116" s="456"/>
      <c r="AH116" s="456"/>
      <c r="AI116" s="456"/>
      <c r="AJ116" s="509"/>
      <c r="AK116" s="525" t="s">
        <v>206</v>
      </c>
      <c r="AL116" s="456"/>
      <c r="AM116" s="456"/>
      <c r="AN116" s="456"/>
      <c r="AO116" s="509"/>
      <c r="AP116" s="549" t="s">
        <v>206</v>
      </c>
      <c r="AQ116" s="557"/>
      <c r="AR116" s="557"/>
      <c r="AS116" s="557"/>
      <c r="AT116" s="567"/>
      <c r="AU116" s="579"/>
      <c r="AV116" s="588"/>
      <c r="AW116" s="588"/>
      <c r="AX116" s="588"/>
      <c r="AY116" s="588"/>
      <c r="AZ116" s="612" t="s">
        <v>230</v>
      </c>
      <c r="BA116" s="615"/>
      <c r="BB116" s="615"/>
      <c r="BC116" s="615"/>
      <c r="BD116" s="615"/>
      <c r="BE116" s="615"/>
      <c r="BF116" s="615"/>
      <c r="BG116" s="615"/>
      <c r="BH116" s="615"/>
      <c r="BI116" s="615"/>
      <c r="BJ116" s="615"/>
      <c r="BK116" s="615"/>
      <c r="BL116" s="615"/>
      <c r="BM116" s="615"/>
      <c r="BN116" s="615"/>
      <c r="BO116" s="615"/>
      <c r="BP116" s="638"/>
      <c r="BQ116" s="643" t="s">
        <v>206</v>
      </c>
      <c r="BR116" s="651"/>
      <c r="BS116" s="651"/>
      <c r="BT116" s="651"/>
      <c r="BU116" s="651"/>
      <c r="BV116" s="651" t="s">
        <v>206</v>
      </c>
      <c r="BW116" s="651"/>
      <c r="BX116" s="651"/>
      <c r="BY116" s="651"/>
      <c r="BZ116" s="651"/>
      <c r="CA116" s="651" t="s">
        <v>206</v>
      </c>
      <c r="CB116" s="651"/>
      <c r="CC116" s="651"/>
      <c r="CD116" s="651"/>
      <c r="CE116" s="651"/>
      <c r="CF116" s="667" t="s">
        <v>206</v>
      </c>
      <c r="CG116" s="671"/>
      <c r="CH116" s="671"/>
      <c r="CI116" s="671"/>
      <c r="CJ116" s="671"/>
      <c r="CK116" s="683"/>
      <c r="CL116" s="423"/>
      <c r="CM116" s="435" t="s">
        <v>489</v>
      </c>
      <c r="CN116" s="388"/>
      <c r="CO116" s="388"/>
      <c r="CP116" s="388"/>
      <c r="CQ116" s="388"/>
      <c r="CR116" s="388"/>
      <c r="CS116" s="388"/>
      <c r="CT116" s="388"/>
      <c r="CU116" s="388"/>
      <c r="CV116" s="388"/>
      <c r="CW116" s="388"/>
      <c r="CX116" s="388"/>
      <c r="CY116" s="388"/>
      <c r="CZ116" s="388"/>
      <c r="DA116" s="388"/>
      <c r="DB116" s="388"/>
      <c r="DC116" s="388"/>
      <c r="DD116" s="388"/>
      <c r="DE116" s="388"/>
      <c r="DF116" s="482"/>
      <c r="DG116" s="492" t="s">
        <v>206</v>
      </c>
      <c r="DH116" s="456"/>
      <c r="DI116" s="456"/>
      <c r="DJ116" s="456"/>
      <c r="DK116" s="509"/>
      <c r="DL116" s="525" t="s">
        <v>206</v>
      </c>
      <c r="DM116" s="456"/>
      <c r="DN116" s="456"/>
      <c r="DO116" s="456"/>
      <c r="DP116" s="509"/>
      <c r="DQ116" s="525" t="s">
        <v>206</v>
      </c>
      <c r="DR116" s="456"/>
      <c r="DS116" s="456"/>
      <c r="DT116" s="456"/>
      <c r="DU116" s="509"/>
      <c r="DV116" s="549" t="s">
        <v>206</v>
      </c>
      <c r="DW116" s="557"/>
      <c r="DX116" s="557"/>
      <c r="DY116" s="557"/>
      <c r="DZ116" s="567"/>
    </row>
    <row r="117" spans="1:130" s="375" customFormat="1" ht="26.25" customHeight="1">
      <c r="A117" s="393" t="s">
        <v>278</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78" t="s">
        <v>326</v>
      </c>
      <c r="Z117" s="479"/>
      <c r="AA117" s="493">
        <v>1657978</v>
      </c>
      <c r="AB117" s="498"/>
      <c r="AC117" s="498"/>
      <c r="AD117" s="498"/>
      <c r="AE117" s="510"/>
      <c r="AF117" s="526">
        <v>1628569</v>
      </c>
      <c r="AG117" s="498"/>
      <c r="AH117" s="498"/>
      <c r="AI117" s="498"/>
      <c r="AJ117" s="510"/>
      <c r="AK117" s="526">
        <v>1584700</v>
      </c>
      <c r="AL117" s="498"/>
      <c r="AM117" s="498"/>
      <c r="AN117" s="498"/>
      <c r="AO117" s="510"/>
      <c r="AP117" s="550"/>
      <c r="AQ117" s="558"/>
      <c r="AR117" s="558"/>
      <c r="AS117" s="558"/>
      <c r="AT117" s="568"/>
      <c r="AU117" s="579"/>
      <c r="AV117" s="588"/>
      <c r="AW117" s="588"/>
      <c r="AX117" s="588"/>
      <c r="AY117" s="588"/>
      <c r="AZ117" s="436" t="s">
        <v>490</v>
      </c>
      <c r="BA117" s="438"/>
      <c r="BB117" s="438"/>
      <c r="BC117" s="438"/>
      <c r="BD117" s="438"/>
      <c r="BE117" s="438"/>
      <c r="BF117" s="438"/>
      <c r="BG117" s="438"/>
      <c r="BH117" s="438"/>
      <c r="BI117" s="438"/>
      <c r="BJ117" s="438"/>
      <c r="BK117" s="438"/>
      <c r="BL117" s="438"/>
      <c r="BM117" s="438"/>
      <c r="BN117" s="438"/>
      <c r="BO117" s="438"/>
      <c r="BP117" s="484"/>
      <c r="BQ117" s="643" t="s">
        <v>206</v>
      </c>
      <c r="BR117" s="651"/>
      <c r="BS117" s="651"/>
      <c r="BT117" s="651"/>
      <c r="BU117" s="651"/>
      <c r="BV117" s="651" t="s">
        <v>206</v>
      </c>
      <c r="BW117" s="651"/>
      <c r="BX117" s="651"/>
      <c r="BY117" s="651"/>
      <c r="BZ117" s="651"/>
      <c r="CA117" s="651" t="s">
        <v>206</v>
      </c>
      <c r="CB117" s="651"/>
      <c r="CC117" s="651"/>
      <c r="CD117" s="651"/>
      <c r="CE117" s="651"/>
      <c r="CF117" s="667" t="s">
        <v>206</v>
      </c>
      <c r="CG117" s="671"/>
      <c r="CH117" s="671"/>
      <c r="CI117" s="671"/>
      <c r="CJ117" s="671"/>
      <c r="CK117" s="683"/>
      <c r="CL117" s="423"/>
      <c r="CM117" s="435" t="s">
        <v>342</v>
      </c>
      <c r="CN117" s="388"/>
      <c r="CO117" s="388"/>
      <c r="CP117" s="388"/>
      <c r="CQ117" s="388"/>
      <c r="CR117" s="388"/>
      <c r="CS117" s="388"/>
      <c r="CT117" s="388"/>
      <c r="CU117" s="388"/>
      <c r="CV117" s="388"/>
      <c r="CW117" s="388"/>
      <c r="CX117" s="388"/>
      <c r="CY117" s="388"/>
      <c r="CZ117" s="388"/>
      <c r="DA117" s="388"/>
      <c r="DB117" s="388"/>
      <c r="DC117" s="388"/>
      <c r="DD117" s="388"/>
      <c r="DE117" s="388"/>
      <c r="DF117" s="482"/>
      <c r="DG117" s="492" t="s">
        <v>206</v>
      </c>
      <c r="DH117" s="456"/>
      <c r="DI117" s="456"/>
      <c r="DJ117" s="456"/>
      <c r="DK117" s="509"/>
      <c r="DL117" s="525" t="s">
        <v>206</v>
      </c>
      <c r="DM117" s="456"/>
      <c r="DN117" s="456"/>
      <c r="DO117" s="456"/>
      <c r="DP117" s="509"/>
      <c r="DQ117" s="525" t="s">
        <v>206</v>
      </c>
      <c r="DR117" s="456"/>
      <c r="DS117" s="456"/>
      <c r="DT117" s="456"/>
      <c r="DU117" s="509"/>
      <c r="DV117" s="549" t="s">
        <v>206</v>
      </c>
      <c r="DW117" s="557"/>
      <c r="DX117" s="557"/>
      <c r="DY117" s="557"/>
      <c r="DZ117" s="567"/>
    </row>
    <row r="118" spans="1:130" s="375" customFormat="1" ht="26.25" customHeight="1">
      <c r="A118" s="393" t="s">
        <v>106</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79"/>
      <c r="AA118" s="490" t="s">
        <v>14</v>
      </c>
      <c r="AB118" s="416"/>
      <c r="AC118" s="416"/>
      <c r="AD118" s="416"/>
      <c r="AE118" s="479"/>
      <c r="AF118" s="490" t="s">
        <v>437</v>
      </c>
      <c r="AG118" s="416"/>
      <c r="AH118" s="416"/>
      <c r="AI118" s="416"/>
      <c r="AJ118" s="479"/>
      <c r="AK118" s="490" t="s">
        <v>392</v>
      </c>
      <c r="AL118" s="416"/>
      <c r="AM118" s="416"/>
      <c r="AN118" s="416"/>
      <c r="AO118" s="479"/>
      <c r="AP118" s="490" t="s">
        <v>477</v>
      </c>
      <c r="AQ118" s="416"/>
      <c r="AR118" s="416"/>
      <c r="AS118" s="416"/>
      <c r="AT118" s="565"/>
      <c r="AU118" s="579"/>
      <c r="AV118" s="588"/>
      <c r="AW118" s="588"/>
      <c r="AX118" s="588"/>
      <c r="AY118" s="588"/>
      <c r="AZ118" s="437" t="s">
        <v>491</v>
      </c>
      <c r="BA118" s="433"/>
      <c r="BB118" s="433"/>
      <c r="BC118" s="433"/>
      <c r="BD118" s="433"/>
      <c r="BE118" s="433"/>
      <c r="BF118" s="433"/>
      <c r="BG118" s="433"/>
      <c r="BH118" s="433"/>
      <c r="BI118" s="433"/>
      <c r="BJ118" s="433"/>
      <c r="BK118" s="433"/>
      <c r="BL118" s="433"/>
      <c r="BM118" s="433"/>
      <c r="BN118" s="433"/>
      <c r="BO118" s="433"/>
      <c r="BP118" s="483"/>
      <c r="BQ118" s="644" t="s">
        <v>206</v>
      </c>
      <c r="BR118" s="652"/>
      <c r="BS118" s="652"/>
      <c r="BT118" s="652"/>
      <c r="BU118" s="652"/>
      <c r="BV118" s="652" t="s">
        <v>206</v>
      </c>
      <c r="BW118" s="652"/>
      <c r="BX118" s="652"/>
      <c r="BY118" s="652"/>
      <c r="BZ118" s="652"/>
      <c r="CA118" s="652" t="s">
        <v>206</v>
      </c>
      <c r="CB118" s="652"/>
      <c r="CC118" s="652"/>
      <c r="CD118" s="652"/>
      <c r="CE118" s="652"/>
      <c r="CF118" s="667" t="s">
        <v>206</v>
      </c>
      <c r="CG118" s="671"/>
      <c r="CH118" s="671"/>
      <c r="CI118" s="671"/>
      <c r="CJ118" s="671"/>
      <c r="CK118" s="683"/>
      <c r="CL118" s="423"/>
      <c r="CM118" s="435" t="s">
        <v>492</v>
      </c>
      <c r="CN118" s="388"/>
      <c r="CO118" s="388"/>
      <c r="CP118" s="388"/>
      <c r="CQ118" s="388"/>
      <c r="CR118" s="388"/>
      <c r="CS118" s="388"/>
      <c r="CT118" s="388"/>
      <c r="CU118" s="388"/>
      <c r="CV118" s="388"/>
      <c r="CW118" s="388"/>
      <c r="CX118" s="388"/>
      <c r="CY118" s="388"/>
      <c r="CZ118" s="388"/>
      <c r="DA118" s="388"/>
      <c r="DB118" s="388"/>
      <c r="DC118" s="388"/>
      <c r="DD118" s="388"/>
      <c r="DE118" s="388"/>
      <c r="DF118" s="482"/>
      <c r="DG118" s="492" t="s">
        <v>206</v>
      </c>
      <c r="DH118" s="456"/>
      <c r="DI118" s="456"/>
      <c r="DJ118" s="456"/>
      <c r="DK118" s="509"/>
      <c r="DL118" s="525" t="s">
        <v>206</v>
      </c>
      <c r="DM118" s="456"/>
      <c r="DN118" s="456"/>
      <c r="DO118" s="456"/>
      <c r="DP118" s="509"/>
      <c r="DQ118" s="525" t="s">
        <v>206</v>
      </c>
      <c r="DR118" s="456"/>
      <c r="DS118" s="456"/>
      <c r="DT118" s="456"/>
      <c r="DU118" s="509"/>
      <c r="DV118" s="549" t="s">
        <v>206</v>
      </c>
      <c r="DW118" s="557"/>
      <c r="DX118" s="557"/>
      <c r="DY118" s="557"/>
      <c r="DZ118" s="567"/>
    </row>
    <row r="119" spans="1:130" s="375" customFormat="1" ht="26.25" customHeight="1">
      <c r="A119" s="399" t="s">
        <v>387</v>
      </c>
      <c r="B119" s="422"/>
      <c r="C119" s="434" t="s">
        <v>479</v>
      </c>
      <c r="D119" s="417"/>
      <c r="E119" s="417"/>
      <c r="F119" s="417"/>
      <c r="G119" s="417"/>
      <c r="H119" s="417"/>
      <c r="I119" s="417"/>
      <c r="J119" s="417"/>
      <c r="K119" s="417"/>
      <c r="L119" s="417"/>
      <c r="M119" s="417"/>
      <c r="N119" s="417"/>
      <c r="O119" s="417"/>
      <c r="P119" s="417"/>
      <c r="Q119" s="417"/>
      <c r="R119" s="417"/>
      <c r="S119" s="417"/>
      <c r="T119" s="417"/>
      <c r="U119" s="417"/>
      <c r="V119" s="417"/>
      <c r="W119" s="417"/>
      <c r="X119" s="417"/>
      <c r="Y119" s="417"/>
      <c r="Z119" s="480"/>
      <c r="AA119" s="491" t="s">
        <v>206</v>
      </c>
      <c r="AB119" s="497"/>
      <c r="AC119" s="497"/>
      <c r="AD119" s="497"/>
      <c r="AE119" s="508"/>
      <c r="AF119" s="524" t="s">
        <v>206</v>
      </c>
      <c r="AG119" s="497"/>
      <c r="AH119" s="497"/>
      <c r="AI119" s="497"/>
      <c r="AJ119" s="508"/>
      <c r="AK119" s="524" t="s">
        <v>206</v>
      </c>
      <c r="AL119" s="497"/>
      <c r="AM119" s="497"/>
      <c r="AN119" s="497"/>
      <c r="AO119" s="508"/>
      <c r="AP119" s="548" t="s">
        <v>206</v>
      </c>
      <c r="AQ119" s="556"/>
      <c r="AR119" s="556"/>
      <c r="AS119" s="556"/>
      <c r="AT119" s="566"/>
      <c r="AU119" s="580"/>
      <c r="AV119" s="589"/>
      <c r="AW119" s="589"/>
      <c r="AX119" s="589"/>
      <c r="AY119" s="589"/>
      <c r="AZ119" s="613" t="s">
        <v>278</v>
      </c>
      <c r="BA119" s="613"/>
      <c r="BB119" s="613"/>
      <c r="BC119" s="613"/>
      <c r="BD119" s="613"/>
      <c r="BE119" s="613"/>
      <c r="BF119" s="613"/>
      <c r="BG119" s="613"/>
      <c r="BH119" s="613"/>
      <c r="BI119" s="613"/>
      <c r="BJ119" s="613"/>
      <c r="BK119" s="613"/>
      <c r="BL119" s="613"/>
      <c r="BM119" s="613"/>
      <c r="BN119" s="613"/>
      <c r="BO119" s="478" t="s">
        <v>173</v>
      </c>
      <c r="BP119" s="639"/>
      <c r="BQ119" s="644">
        <v>19804662</v>
      </c>
      <c r="BR119" s="652"/>
      <c r="BS119" s="652"/>
      <c r="BT119" s="652"/>
      <c r="BU119" s="652"/>
      <c r="BV119" s="652">
        <v>19968081</v>
      </c>
      <c r="BW119" s="652"/>
      <c r="BX119" s="652"/>
      <c r="BY119" s="652"/>
      <c r="BZ119" s="652"/>
      <c r="CA119" s="652">
        <v>19718119</v>
      </c>
      <c r="CB119" s="652"/>
      <c r="CC119" s="652"/>
      <c r="CD119" s="652"/>
      <c r="CE119" s="652"/>
      <c r="CF119" s="554"/>
      <c r="CG119" s="562"/>
      <c r="CH119" s="562"/>
      <c r="CI119" s="562"/>
      <c r="CJ119" s="679"/>
      <c r="CK119" s="684"/>
      <c r="CL119" s="424"/>
      <c r="CM119" s="437" t="s">
        <v>493</v>
      </c>
      <c r="CN119" s="433"/>
      <c r="CO119" s="433"/>
      <c r="CP119" s="433"/>
      <c r="CQ119" s="433"/>
      <c r="CR119" s="433"/>
      <c r="CS119" s="433"/>
      <c r="CT119" s="433"/>
      <c r="CU119" s="433"/>
      <c r="CV119" s="433"/>
      <c r="CW119" s="433"/>
      <c r="CX119" s="433"/>
      <c r="CY119" s="433"/>
      <c r="CZ119" s="433"/>
      <c r="DA119" s="433"/>
      <c r="DB119" s="433"/>
      <c r="DC119" s="433"/>
      <c r="DD119" s="433"/>
      <c r="DE119" s="433"/>
      <c r="DF119" s="483"/>
      <c r="DG119" s="494" t="s">
        <v>206</v>
      </c>
      <c r="DH119" s="499"/>
      <c r="DI119" s="499"/>
      <c r="DJ119" s="499"/>
      <c r="DK119" s="511"/>
      <c r="DL119" s="527" t="s">
        <v>206</v>
      </c>
      <c r="DM119" s="499"/>
      <c r="DN119" s="499"/>
      <c r="DO119" s="499"/>
      <c r="DP119" s="511"/>
      <c r="DQ119" s="527" t="s">
        <v>206</v>
      </c>
      <c r="DR119" s="499"/>
      <c r="DS119" s="499"/>
      <c r="DT119" s="499"/>
      <c r="DU119" s="511"/>
      <c r="DV119" s="724" t="s">
        <v>206</v>
      </c>
      <c r="DW119" s="726"/>
      <c r="DX119" s="726"/>
      <c r="DY119" s="726"/>
      <c r="DZ119" s="733"/>
    </row>
    <row r="120" spans="1:130" s="375" customFormat="1" ht="26.25" customHeight="1">
      <c r="A120" s="400"/>
      <c r="B120" s="423"/>
      <c r="C120" s="435" t="s">
        <v>141</v>
      </c>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482"/>
      <c r="AA120" s="492" t="s">
        <v>206</v>
      </c>
      <c r="AB120" s="456"/>
      <c r="AC120" s="456"/>
      <c r="AD120" s="456"/>
      <c r="AE120" s="509"/>
      <c r="AF120" s="525" t="s">
        <v>206</v>
      </c>
      <c r="AG120" s="456"/>
      <c r="AH120" s="456"/>
      <c r="AI120" s="456"/>
      <c r="AJ120" s="509"/>
      <c r="AK120" s="525" t="s">
        <v>206</v>
      </c>
      <c r="AL120" s="456"/>
      <c r="AM120" s="456"/>
      <c r="AN120" s="456"/>
      <c r="AO120" s="509"/>
      <c r="AP120" s="549" t="s">
        <v>206</v>
      </c>
      <c r="AQ120" s="557"/>
      <c r="AR120" s="557"/>
      <c r="AS120" s="557"/>
      <c r="AT120" s="567"/>
      <c r="AU120" s="581" t="s">
        <v>483</v>
      </c>
      <c r="AV120" s="590"/>
      <c r="AW120" s="590"/>
      <c r="AX120" s="590"/>
      <c r="AY120" s="601"/>
      <c r="AZ120" s="434" t="s">
        <v>220</v>
      </c>
      <c r="BA120" s="417"/>
      <c r="BB120" s="417"/>
      <c r="BC120" s="417"/>
      <c r="BD120" s="417"/>
      <c r="BE120" s="417"/>
      <c r="BF120" s="417"/>
      <c r="BG120" s="417"/>
      <c r="BH120" s="417"/>
      <c r="BI120" s="417"/>
      <c r="BJ120" s="417"/>
      <c r="BK120" s="417"/>
      <c r="BL120" s="417"/>
      <c r="BM120" s="417"/>
      <c r="BN120" s="417"/>
      <c r="BO120" s="417"/>
      <c r="BP120" s="480"/>
      <c r="BQ120" s="642">
        <v>2249132</v>
      </c>
      <c r="BR120" s="650"/>
      <c r="BS120" s="650"/>
      <c r="BT120" s="650"/>
      <c r="BU120" s="650"/>
      <c r="BV120" s="650">
        <v>2483438</v>
      </c>
      <c r="BW120" s="650"/>
      <c r="BX120" s="650"/>
      <c r="BY120" s="650"/>
      <c r="BZ120" s="650"/>
      <c r="CA120" s="650">
        <v>3666501</v>
      </c>
      <c r="CB120" s="650"/>
      <c r="CC120" s="650"/>
      <c r="CD120" s="650"/>
      <c r="CE120" s="650"/>
      <c r="CF120" s="666">
        <v>57.2</v>
      </c>
      <c r="CG120" s="670"/>
      <c r="CH120" s="670"/>
      <c r="CI120" s="670"/>
      <c r="CJ120" s="670"/>
      <c r="CK120" s="685" t="s">
        <v>275</v>
      </c>
      <c r="CL120" s="695"/>
      <c r="CM120" s="695"/>
      <c r="CN120" s="695"/>
      <c r="CO120" s="698"/>
      <c r="CP120" s="702" t="s">
        <v>46</v>
      </c>
      <c r="CQ120" s="705"/>
      <c r="CR120" s="705"/>
      <c r="CS120" s="705"/>
      <c r="CT120" s="705"/>
      <c r="CU120" s="705"/>
      <c r="CV120" s="705"/>
      <c r="CW120" s="705"/>
      <c r="CX120" s="705"/>
      <c r="CY120" s="705"/>
      <c r="CZ120" s="705"/>
      <c r="DA120" s="705"/>
      <c r="DB120" s="705"/>
      <c r="DC120" s="705"/>
      <c r="DD120" s="705"/>
      <c r="DE120" s="705"/>
      <c r="DF120" s="708"/>
      <c r="DG120" s="642">
        <v>2839548</v>
      </c>
      <c r="DH120" s="650"/>
      <c r="DI120" s="650"/>
      <c r="DJ120" s="650"/>
      <c r="DK120" s="650"/>
      <c r="DL120" s="650">
        <v>3101093</v>
      </c>
      <c r="DM120" s="650"/>
      <c r="DN120" s="650"/>
      <c r="DO120" s="650"/>
      <c r="DP120" s="650"/>
      <c r="DQ120" s="650">
        <v>3050203</v>
      </c>
      <c r="DR120" s="650"/>
      <c r="DS120" s="650"/>
      <c r="DT120" s="650"/>
      <c r="DU120" s="650"/>
      <c r="DV120" s="722">
        <v>47.6</v>
      </c>
      <c r="DW120" s="722"/>
      <c r="DX120" s="722"/>
      <c r="DY120" s="722"/>
      <c r="DZ120" s="731"/>
    </row>
    <row r="121" spans="1:130" s="375" customFormat="1" ht="26.25" customHeight="1">
      <c r="A121" s="400"/>
      <c r="B121" s="423"/>
      <c r="C121" s="436" t="s">
        <v>143</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84"/>
      <c r="AA121" s="492" t="s">
        <v>206</v>
      </c>
      <c r="AB121" s="456"/>
      <c r="AC121" s="456"/>
      <c r="AD121" s="456"/>
      <c r="AE121" s="509"/>
      <c r="AF121" s="525" t="s">
        <v>206</v>
      </c>
      <c r="AG121" s="456"/>
      <c r="AH121" s="456"/>
      <c r="AI121" s="456"/>
      <c r="AJ121" s="509"/>
      <c r="AK121" s="525" t="s">
        <v>206</v>
      </c>
      <c r="AL121" s="456"/>
      <c r="AM121" s="456"/>
      <c r="AN121" s="456"/>
      <c r="AO121" s="509"/>
      <c r="AP121" s="549" t="s">
        <v>206</v>
      </c>
      <c r="AQ121" s="557"/>
      <c r="AR121" s="557"/>
      <c r="AS121" s="557"/>
      <c r="AT121" s="567"/>
      <c r="AU121" s="582"/>
      <c r="AV121" s="591"/>
      <c r="AW121" s="591"/>
      <c r="AX121" s="591"/>
      <c r="AY121" s="602"/>
      <c r="AZ121" s="435" t="s">
        <v>494</v>
      </c>
      <c r="BA121" s="388"/>
      <c r="BB121" s="388"/>
      <c r="BC121" s="388"/>
      <c r="BD121" s="388"/>
      <c r="BE121" s="388"/>
      <c r="BF121" s="388"/>
      <c r="BG121" s="388"/>
      <c r="BH121" s="388"/>
      <c r="BI121" s="388"/>
      <c r="BJ121" s="388"/>
      <c r="BK121" s="388"/>
      <c r="BL121" s="388"/>
      <c r="BM121" s="388"/>
      <c r="BN121" s="388"/>
      <c r="BO121" s="388"/>
      <c r="BP121" s="482"/>
      <c r="BQ121" s="643">
        <v>1533835</v>
      </c>
      <c r="BR121" s="651"/>
      <c r="BS121" s="651"/>
      <c r="BT121" s="651"/>
      <c r="BU121" s="651"/>
      <c r="BV121" s="651">
        <v>1471996</v>
      </c>
      <c r="BW121" s="651"/>
      <c r="BX121" s="651"/>
      <c r="BY121" s="651"/>
      <c r="BZ121" s="651"/>
      <c r="CA121" s="651">
        <v>1359492</v>
      </c>
      <c r="CB121" s="651"/>
      <c r="CC121" s="651"/>
      <c r="CD121" s="651"/>
      <c r="CE121" s="651"/>
      <c r="CF121" s="667">
        <v>21.2</v>
      </c>
      <c r="CG121" s="671"/>
      <c r="CH121" s="671"/>
      <c r="CI121" s="671"/>
      <c r="CJ121" s="671"/>
      <c r="CK121" s="686"/>
      <c r="CL121" s="696"/>
      <c r="CM121" s="696"/>
      <c r="CN121" s="696"/>
      <c r="CO121" s="699"/>
      <c r="CP121" s="703" t="s">
        <v>468</v>
      </c>
      <c r="CQ121" s="413"/>
      <c r="CR121" s="413"/>
      <c r="CS121" s="413"/>
      <c r="CT121" s="413"/>
      <c r="CU121" s="413"/>
      <c r="CV121" s="413"/>
      <c r="CW121" s="413"/>
      <c r="CX121" s="413"/>
      <c r="CY121" s="413"/>
      <c r="CZ121" s="413"/>
      <c r="DA121" s="413"/>
      <c r="DB121" s="413"/>
      <c r="DC121" s="413"/>
      <c r="DD121" s="413"/>
      <c r="DE121" s="413"/>
      <c r="DF121" s="709"/>
      <c r="DG121" s="643">
        <v>1301975</v>
      </c>
      <c r="DH121" s="651"/>
      <c r="DI121" s="651"/>
      <c r="DJ121" s="651"/>
      <c r="DK121" s="651"/>
      <c r="DL121" s="651">
        <v>1268768</v>
      </c>
      <c r="DM121" s="651"/>
      <c r="DN121" s="651"/>
      <c r="DO121" s="651"/>
      <c r="DP121" s="651"/>
      <c r="DQ121" s="651">
        <v>1191056</v>
      </c>
      <c r="DR121" s="651"/>
      <c r="DS121" s="651"/>
      <c r="DT121" s="651"/>
      <c r="DU121" s="651"/>
      <c r="DV121" s="723">
        <v>18.600000000000001</v>
      </c>
      <c r="DW121" s="723"/>
      <c r="DX121" s="723"/>
      <c r="DY121" s="723"/>
      <c r="DZ121" s="732"/>
    </row>
    <row r="122" spans="1:130" s="375" customFormat="1" ht="26.25" customHeight="1">
      <c r="A122" s="400"/>
      <c r="B122" s="423"/>
      <c r="C122" s="435" t="s">
        <v>488</v>
      </c>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482"/>
      <c r="AA122" s="492" t="s">
        <v>206</v>
      </c>
      <c r="AB122" s="456"/>
      <c r="AC122" s="456"/>
      <c r="AD122" s="456"/>
      <c r="AE122" s="509"/>
      <c r="AF122" s="525" t="s">
        <v>206</v>
      </c>
      <c r="AG122" s="456"/>
      <c r="AH122" s="456"/>
      <c r="AI122" s="456"/>
      <c r="AJ122" s="509"/>
      <c r="AK122" s="525" t="s">
        <v>206</v>
      </c>
      <c r="AL122" s="456"/>
      <c r="AM122" s="456"/>
      <c r="AN122" s="456"/>
      <c r="AO122" s="509"/>
      <c r="AP122" s="549" t="s">
        <v>206</v>
      </c>
      <c r="AQ122" s="557"/>
      <c r="AR122" s="557"/>
      <c r="AS122" s="557"/>
      <c r="AT122" s="567"/>
      <c r="AU122" s="582"/>
      <c r="AV122" s="591"/>
      <c r="AW122" s="591"/>
      <c r="AX122" s="591"/>
      <c r="AY122" s="602"/>
      <c r="AZ122" s="437" t="s">
        <v>200</v>
      </c>
      <c r="BA122" s="433"/>
      <c r="BB122" s="433"/>
      <c r="BC122" s="433"/>
      <c r="BD122" s="433"/>
      <c r="BE122" s="433"/>
      <c r="BF122" s="433"/>
      <c r="BG122" s="433"/>
      <c r="BH122" s="433"/>
      <c r="BI122" s="433"/>
      <c r="BJ122" s="433"/>
      <c r="BK122" s="433"/>
      <c r="BL122" s="433"/>
      <c r="BM122" s="433"/>
      <c r="BN122" s="433"/>
      <c r="BO122" s="433"/>
      <c r="BP122" s="483"/>
      <c r="BQ122" s="644">
        <v>11294477</v>
      </c>
      <c r="BR122" s="652"/>
      <c r="BS122" s="652"/>
      <c r="BT122" s="652"/>
      <c r="BU122" s="652"/>
      <c r="BV122" s="652">
        <v>11125993</v>
      </c>
      <c r="BW122" s="652"/>
      <c r="BX122" s="652"/>
      <c r="BY122" s="652"/>
      <c r="BZ122" s="652"/>
      <c r="CA122" s="652">
        <v>10968912</v>
      </c>
      <c r="CB122" s="652"/>
      <c r="CC122" s="652"/>
      <c r="CD122" s="652"/>
      <c r="CE122" s="652"/>
      <c r="CF122" s="668">
        <v>171.2</v>
      </c>
      <c r="CG122" s="672"/>
      <c r="CH122" s="672"/>
      <c r="CI122" s="672"/>
      <c r="CJ122" s="672"/>
      <c r="CK122" s="686"/>
      <c r="CL122" s="696"/>
      <c r="CM122" s="696"/>
      <c r="CN122" s="696"/>
      <c r="CO122" s="699"/>
      <c r="CP122" s="703" t="s">
        <v>466</v>
      </c>
      <c r="CQ122" s="413"/>
      <c r="CR122" s="413"/>
      <c r="CS122" s="413"/>
      <c r="CT122" s="413"/>
      <c r="CU122" s="413"/>
      <c r="CV122" s="413"/>
      <c r="CW122" s="413"/>
      <c r="CX122" s="413"/>
      <c r="CY122" s="413"/>
      <c r="CZ122" s="413"/>
      <c r="DA122" s="413"/>
      <c r="DB122" s="413"/>
      <c r="DC122" s="413"/>
      <c r="DD122" s="413"/>
      <c r="DE122" s="413"/>
      <c r="DF122" s="709"/>
      <c r="DG122" s="643">
        <v>429570</v>
      </c>
      <c r="DH122" s="651"/>
      <c r="DI122" s="651"/>
      <c r="DJ122" s="651"/>
      <c r="DK122" s="651"/>
      <c r="DL122" s="651">
        <v>418950</v>
      </c>
      <c r="DM122" s="651"/>
      <c r="DN122" s="651"/>
      <c r="DO122" s="651"/>
      <c r="DP122" s="651"/>
      <c r="DQ122" s="651">
        <v>405884</v>
      </c>
      <c r="DR122" s="651"/>
      <c r="DS122" s="651"/>
      <c r="DT122" s="651"/>
      <c r="DU122" s="651"/>
      <c r="DV122" s="723">
        <v>6.3</v>
      </c>
      <c r="DW122" s="723"/>
      <c r="DX122" s="723"/>
      <c r="DY122" s="723"/>
      <c r="DZ122" s="732"/>
    </row>
    <row r="123" spans="1:130" s="375" customFormat="1" ht="26.25" customHeight="1">
      <c r="A123" s="400"/>
      <c r="B123" s="423"/>
      <c r="C123" s="435" t="s">
        <v>489</v>
      </c>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482"/>
      <c r="AA123" s="492" t="s">
        <v>206</v>
      </c>
      <c r="AB123" s="456"/>
      <c r="AC123" s="456"/>
      <c r="AD123" s="456"/>
      <c r="AE123" s="509"/>
      <c r="AF123" s="525" t="s">
        <v>206</v>
      </c>
      <c r="AG123" s="456"/>
      <c r="AH123" s="456"/>
      <c r="AI123" s="456"/>
      <c r="AJ123" s="509"/>
      <c r="AK123" s="525" t="s">
        <v>206</v>
      </c>
      <c r="AL123" s="456"/>
      <c r="AM123" s="456"/>
      <c r="AN123" s="456"/>
      <c r="AO123" s="509"/>
      <c r="AP123" s="549" t="s">
        <v>206</v>
      </c>
      <c r="AQ123" s="557"/>
      <c r="AR123" s="557"/>
      <c r="AS123" s="557"/>
      <c r="AT123" s="567"/>
      <c r="AU123" s="583"/>
      <c r="AV123" s="592"/>
      <c r="AW123" s="592"/>
      <c r="AX123" s="592"/>
      <c r="AY123" s="592"/>
      <c r="AZ123" s="613" t="s">
        <v>278</v>
      </c>
      <c r="BA123" s="613"/>
      <c r="BB123" s="613"/>
      <c r="BC123" s="613"/>
      <c r="BD123" s="613"/>
      <c r="BE123" s="613"/>
      <c r="BF123" s="613"/>
      <c r="BG123" s="613"/>
      <c r="BH123" s="613"/>
      <c r="BI123" s="613"/>
      <c r="BJ123" s="613"/>
      <c r="BK123" s="613"/>
      <c r="BL123" s="613"/>
      <c r="BM123" s="613"/>
      <c r="BN123" s="613"/>
      <c r="BO123" s="478" t="s">
        <v>495</v>
      </c>
      <c r="BP123" s="639"/>
      <c r="BQ123" s="645">
        <v>15077444</v>
      </c>
      <c r="BR123" s="653"/>
      <c r="BS123" s="653"/>
      <c r="BT123" s="653"/>
      <c r="BU123" s="653"/>
      <c r="BV123" s="653">
        <v>15081427</v>
      </c>
      <c r="BW123" s="653"/>
      <c r="BX123" s="653"/>
      <c r="BY123" s="653"/>
      <c r="BZ123" s="653"/>
      <c r="CA123" s="653">
        <v>15994905</v>
      </c>
      <c r="CB123" s="653"/>
      <c r="CC123" s="653"/>
      <c r="CD123" s="653"/>
      <c r="CE123" s="653"/>
      <c r="CF123" s="554"/>
      <c r="CG123" s="562"/>
      <c r="CH123" s="562"/>
      <c r="CI123" s="562"/>
      <c r="CJ123" s="679"/>
      <c r="CK123" s="686"/>
      <c r="CL123" s="696"/>
      <c r="CM123" s="696"/>
      <c r="CN123" s="696"/>
      <c r="CO123" s="699"/>
      <c r="CP123" s="703" t="s">
        <v>28</v>
      </c>
      <c r="CQ123" s="413"/>
      <c r="CR123" s="413"/>
      <c r="CS123" s="413"/>
      <c r="CT123" s="413"/>
      <c r="CU123" s="413"/>
      <c r="CV123" s="413"/>
      <c r="CW123" s="413"/>
      <c r="CX123" s="413"/>
      <c r="CY123" s="413"/>
      <c r="CZ123" s="413"/>
      <c r="DA123" s="413"/>
      <c r="DB123" s="413"/>
      <c r="DC123" s="413"/>
      <c r="DD123" s="413"/>
      <c r="DE123" s="413"/>
      <c r="DF123" s="709"/>
      <c r="DG123" s="492" t="s">
        <v>206</v>
      </c>
      <c r="DH123" s="456"/>
      <c r="DI123" s="456"/>
      <c r="DJ123" s="456"/>
      <c r="DK123" s="509"/>
      <c r="DL123" s="525" t="s">
        <v>206</v>
      </c>
      <c r="DM123" s="456"/>
      <c r="DN123" s="456"/>
      <c r="DO123" s="456"/>
      <c r="DP123" s="509"/>
      <c r="DQ123" s="525" t="s">
        <v>206</v>
      </c>
      <c r="DR123" s="456"/>
      <c r="DS123" s="456"/>
      <c r="DT123" s="456"/>
      <c r="DU123" s="509"/>
      <c r="DV123" s="549" t="s">
        <v>206</v>
      </c>
      <c r="DW123" s="557"/>
      <c r="DX123" s="557"/>
      <c r="DY123" s="557"/>
      <c r="DZ123" s="567"/>
    </row>
    <row r="124" spans="1:130" s="375" customFormat="1" ht="26.25" customHeight="1">
      <c r="A124" s="400"/>
      <c r="B124" s="423"/>
      <c r="C124" s="435" t="s">
        <v>342</v>
      </c>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482"/>
      <c r="AA124" s="492" t="s">
        <v>206</v>
      </c>
      <c r="AB124" s="456"/>
      <c r="AC124" s="456"/>
      <c r="AD124" s="456"/>
      <c r="AE124" s="509"/>
      <c r="AF124" s="525" t="s">
        <v>206</v>
      </c>
      <c r="AG124" s="456"/>
      <c r="AH124" s="456"/>
      <c r="AI124" s="456"/>
      <c r="AJ124" s="509"/>
      <c r="AK124" s="525" t="s">
        <v>206</v>
      </c>
      <c r="AL124" s="456"/>
      <c r="AM124" s="456"/>
      <c r="AN124" s="456"/>
      <c r="AO124" s="509"/>
      <c r="AP124" s="549" t="s">
        <v>206</v>
      </c>
      <c r="AQ124" s="557"/>
      <c r="AR124" s="557"/>
      <c r="AS124" s="557"/>
      <c r="AT124" s="567"/>
      <c r="AU124" s="584" t="s">
        <v>496</v>
      </c>
      <c r="AV124" s="593"/>
      <c r="AW124" s="593"/>
      <c r="AX124" s="593"/>
      <c r="AY124" s="593"/>
      <c r="AZ124" s="593"/>
      <c r="BA124" s="593"/>
      <c r="BB124" s="593"/>
      <c r="BC124" s="593"/>
      <c r="BD124" s="593"/>
      <c r="BE124" s="593"/>
      <c r="BF124" s="593"/>
      <c r="BG124" s="593"/>
      <c r="BH124" s="593"/>
      <c r="BI124" s="593"/>
      <c r="BJ124" s="593"/>
      <c r="BK124" s="593"/>
      <c r="BL124" s="593"/>
      <c r="BM124" s="593"/>
      <c r="BN124" s="593"/>
      <c r="BO124" s="593"/>
      <c r="BP124" s="640"/>
      <c r="BQ124" s="646">
        <v>80.2</v>
      </c>
      <c r="BR124" s="654"/>
      <c r="BS124" s="654"/>
      <c r="BT124" s="654"/>
      <c r="BU124" s="654"/>
      <c r="BV124" s="654">
        <v>79.8</v>
      </c>
      <c r="BW124" s="654"/>
      <c r="BX124" s="654"/>
      <c r="BY124" s="654"/>
      <c r="BZ124" s="654"/>
      <c r="CA124" s="654">
        <v>58</v>
      </c>
      <c r="CB124" s="654"/>
      <c r="CC124" s="654"/>
      <c r="CD124" s="654"/>
      <c r="CE124" s="654"/>
      <c r="CF124" s="555"/>
      <c r="CG124" s="563"/>
      <c r="CH124" s="563"/>
      <c r="CI124" s="563"/>
      <c r="CJ124" s="680"/>
      <c r="CK124" s="687"/>
      <c r="CL124" s="687"/>
      <c r="CM124" s="687"/>
      <c r="CN124" s="687"/>
      <c r="CO124" s="700"/>
      <c r="CP124" s="703" t="s">
        <v>497</v>
      </c>
      <c r="CQ124" s="413"/>
      <c r="CR124" s="413"/>
      <c r="CS124" s="413"/>
      <c r="CT124" s="413"/>
      <c r="CU124" s="413"/>
      <c r="CV124" s="413"/>
      <c r="CW124" s="413"/>
      <c r="CX124" s="413"/>
      <c r="CY124" s="413"/>
      <c r="CZ124" s="413"/>
      <c r="DA124" s="413"/>
      <c r="DB124" s="413"/>
      <c r="DC124" s="413"/>
      <c r="DD124" s="413"/>
      <c r="DE124" s="413"/>
      <c r="DF124" s="709"/>
      <c r="DG124" s="494" t="s">
        <v>206</v>
      </c>
      <c r="DH124" s="499"/>
      <c r="DI124" s="499"/>
      <c r="DJ124" s="499"/>
      <c r="DK124" s="511"/>
      <c r="DL124" s="527" t="s">
        <v>206</v>
      </c>
      <c r="DM124" s="499"/>
      <c r="DN124" s="499"/>
      <c r="DO124" s="499"/>
      <c r="DP124" s="511"/>
      <c r="DQ124" s="527" t="s">
        <v>206</v>
      </c>
      <c r="DR124" s="499"/>
      <c r="DS124" s="499"/>
      <c r="DT124" s="499"/>
      <c r="DU124" s="511"/>
      <c r="DV124" s="724" t="s">
        <v>206</v>
      </c>
      <c r="DW124" s="726"/>
      <c r="DX124" s="726"/>
      <c r="DY124" s="726"/>
      <c r="DZ124" s="733"/>
    </row>
    <row r="125" spans="1:130" s="375" customFormat="1" ht="26.25" customHeight="1">
      <c r="A125" s="400"/>
      <c r="B125" s="423"/>
      <c r="C125" s="435" t="s">
        <v>492</v>
      </c>
      <c r="D125" s="388"/>
      <c r="E125" s="388"/>
      <c r="F125" s="388"/>
      <c r="G125" s="388"/>
      <c r="H125" s="388"/>
      <c r="I125" s="388"/>
      <c r="J125" s="388"/>
      <c r="K125" s="388"/>
      <c r="L125" s="388"/>
      <c r="M125" s="388"/>
      <c r="N125" s="388"/>
      <c r="O125" s="388"/>
      <c r="P125" s="388"/>
      <c r="Q125" s="388"/>
      <c r="R125" s="388"/>
      <c r="S125" s="388"/>
      <c r="T125" s="388"/>
      <c r="U125" s="388"/>
      <c r="V125" s="388"/>
      <c r="W125" s="388"/>
      <c r="X125" s="388"/>
      <c r="Y125" s="388"/>
      <c r="Z125" s="482"/>
      <c r="AA125" s="492" t="s">
        <v>206</v>
      </c>
      <c r="AB125" s="456"/>
      <c r="AC125" s="456"/>
      <c r="AD125" s="456"/>
      <c r="AE125" s="509"/>
      <c r="AF125" s="525" t="s">
        <v>206</v>
      </c>
      <c r="AG125" s="456"/>
      <c r="AH125" s="456"/>
      <c r="AI125" s="456"/>
      <c r="AJ125" s="509"/>
      <c r="AK125" s="525" t="s">
        <v>206</v>
      </c>
      <c r="AL125" s="456"/>
      <c r="AM125" s="456"/>
      <c r="AN125" s="456"/>
      <c r="AO125" s="509"/>
      <c r="AP125" s="549" t="s">
        <v>206</v>
      </c>
      <c r="AQ125" s="557"/>
      <c r="AR125" s="557"/>
      <c r="AS125" s="557"/>
      <c r="AT125" s="567"/>
      <c r="AU125" s="394"/>
      <c r="AV125" s="417"/>
      <c r="AW125" s="417"/>
      <c r="AX125" s="417"/>
      <c r="AY125" s="417"/>
      <c r="AZ125" s="417"/>
      <c r="BA125" s="417"/>
      <c r="BB125" s="417"/>
      <c r="BC125" s="417"/>
      <c r="BD125" s="417"/>
      <c r="BE125" s="417"/>
      <c r="BF125" s="417"/>
      <c r="BG125" s="417"/>
      <c r="BH125" s="417"/>
      <c r="BI125" s="417"/>
      <c r="BJ125" s="417"/>
      <c r="BK125" s="417"/>
      <c r="BL125" s="417"/>
      <c r="BM125" s="417"/>
      <c r="BN125" s="417"/>
      <c r="BO125" s="417"/>
      <c r="BP125" s="417"/>
      <c r="BQ125" s="388"/>
      <c r="BR125" s="388"/>
      <c r="BS125" s="388"/>
      <c r="BT125" s="388"/>
      <c r="BU125" s="388"/>
      <c r="BV125" s="388"/>
      <c r="BW125" s="388"/>
      <c r="BX125" s="388"/>
      <c r="BY125" s="388"/>
      <c r="BZ125" s="388"/>
      <c r="CA125" s="388"/>
      <c r="CB125" s="388"/>
      <c r="CC125" s="388"/>
      <c r="CD125" s="388"/>
      <c r="CE125" s="388"/>
      <c r="CF125" s="388"/>
      <c r="CG125" s="388"/>
      <c r="CH125" s="388"/>
      <c r="CI125" s="388"/>
      <c r="CJ125" s="681"/>
      <c r="CK125" s="688" t="s">
        <v>498</v>
      </c>
      <c r="CL125" s="695"/>
      <c r="CM125" s="695"/>
      <c r="CN125" s="695"/>
      <c r="CO125" s="698"/>
      <c r="CP125" s="434" t="s">
        <v>147</v>
      </c>
      <c r="CQ125" s="417"/>
      <c r="CR125" s="417"/>
      <c r="CS125" s="417"/>
      <c r="CT125" s="417"/>
      <c r="CU125" s="417"/>
      <c r="CV125" s="417"/>
      <c r="CW125" s="417"/>
      <c r="CX125" s="417"/>
      <c r="CY125" s="417"/>
      <c r="CZ125" s="417"/>
      <c r="DA125" s="417"/>
      <c r="DB125" s="417"/>
      <c r="DC125" s="417"/>
      <c r="DD125" s="417"/>
      <c r="DE125" s="417"/>
      <c r="DF125" s="480"/>
      <c r="DG125" s="642" t="s">
        <v>206</v>
      </c>
      <c r="DH125" s="650"/>
      <c r="DI125" s="650"/>
      <c r="DJ125" s="650"/>
      <c r="DK125" s="650"/>
      <c r="DL125" s="650" t="s">
        <v>206</v>
      </c>
      <c r="DM125" s="650"/>
      <c r="DN125" s="650"/>
      <c r="DO125" s="650"/>
      <c r="DP125" s="650"/>
      <c r="DQ125" s="650" t="s">
        <v>206</v>
      </c>
      <c r="DR125" s="650"/>
      <c r="DS125" s="650"/>
      <c r="DT125" s="650"/>
      <c r="DU125" s="650"/>
      <c r="DV125" s="722" t="s">
        <v>206</v>
      </c>
      <c r="DW125" s="722"/>
      <c r="DX125" s="722"/>
      <c r="DY125" s="722"/>
      <c r="DZ125" s="731"/>
    </row>
    <row r="126" spans="1:130" s="375" customFormat="1" ht="26.25" customHeight="1">
      <c r="A126" s="400"/>
      <c r="B126" s="423"/>
      <c r="C126" s="435" t="s">
        <v>493</v>
      </c>
      <c r="D126" s="388"/>
      <c r="E126" s="388"/>
      <c r="F126" s="388"/>
      <c r="G126" s="388"/>
      <c r="H126" s="388"/>
      <c r="I126" s="388"/>
      <c r="J126" s="388"/>
      <c r="K126" s="388"/>
      <c r="L126" s="388"/>
      <c r="M126" s="388"/>
      <c r="N126" s="388"/>
      <c r="O126" s="388"/>
      <c r="P126" s="388"/>
      <c r="Q126" s="388"/>
      <c r="R126" s="388"/>
      <c r="S126" s="388"/>
      <c r="T126" s="388"/>
      <c r="U126" s="388"/>
      <c r="V126" s="388"/>
      <c r="W126" s="388"/>
      <c r="X126" s="388"/>
      <c r="Y126" s="388"/>
      <c r="Z126" s="482"/>
      <c r="AA126" s="492" t="s">
        <v>206</v>
      </c>
      <c r="AB126" s="456"/>
      <c r="AC126" s="456"/>
      <c r="AD126" s="456"/>
      <c r="AE126" s="509"/>
      <c r="AF126" s="525" t="s">
        <v>206</v>
      </c>
      <c r="AG126" s="456"/>
      <c r="AH126" s="456"/>
      <c r="AI126" s="456"/>
      <c r="AJ126" s="509"/>
      <c r="AK126" s="525" t="s">
        <v>206</v>
      </c>
      <c r="AL126" s="456"/>
      <c r="AM126" s="456"/>
      <c r="AN126" s="456"/>
      <c r="AO126" s="509"/>
      <c r="AP126" s="549" t="s">
        <v>206</v>
      </c>
      <c r="AQ126" s="557"/>
      <c r="AR126" s="557"/>
      <c r="AS126" s="557"/>
      <c r="AT126" s="567"/>
      <c r="AU126" s="388"/>
      <c r="AV126" s="388"/>
      <c r="AW126" s="388"/>
      <c r="AX126" s="388"/>
      <c r="AY126" s="388"/>
      <c r="AZ126" s="388"/>
      <c r="BA126" s="388"/>
      <c r="BB126" s="388"/>
      <c r="BC126" s="388"/>
      <c r="BD126" s="388"/>
      <c r="BE126" s="388"/>
      <c r="BF126" s="388"/>
      <c r="BG126" s="388"/>
      <c r="BH126" s="388"/>
      <c r="BI126" s="388"/>
      <c r="BJ126" s="388"/>
      <c r="BK126" s="388"/>
      <c r="BL126" s="388"/>
      <c r="BM126" s="388"/>
      <c r="BN126" s="388"/>
      <c r="BO126" s="388"/>
      <c r="BP126" s="388"/>
      <c r="BQ126" s="388"/>
      <c r="BR126" s="388"/>
      <c r="BS126" s="388"/>
      <c r="BT126" s="388"/>
      <c r="BU126" s="388"/>
      <c r="BV126" s="388"/>
      <c r="BW126" s="388"/>
      <c r="BX126" s="388"/>
      <c r="BY126" s="388"/>
      <c r="BZ126" s="388"/>
      <c r="CA126" s="388"/>
      <c r="CB126" s="388"/>
      <c r="CC126" s="388"/>
      <c r="CD126" s="664"/>
      <c r="CE126" s="664"/>
      <c r="CF126" s="664"/>
      <c r="CG126" s="388"/>
      <c r="CH126" s="388"/>
      <c r="CI126" s="388"/>
      <c r="CJ126" s="681"/>
      <c r="CK126" s="689"/>
      <c r="CL126" s="696"/>
      <c r="CM126" s="696"/>
      <c r="CN126" s="696"/>
      <c r="CO126" s="699"/>
      <c r="CP126" s="435" t="s">
        <v>421</v>
      </c>
      <c r="CQ126" s="388"/>
      <c r="CR126" s="388"/>
      <c r="CS126" s="388"/>
      <c r="CT126" s="388"/>
      <c r="CU126" s="388"/>
      <c r="CV126" s="388"/>
      <c r="CW126" s="388"/>
      <c r="CX126" s="388"/>
      <c r="CY126" s="388"/>
      <c r="CZ126" s="388"/>
      <c r="DA126" s="388"/>
      <c r="DB126" s="388"/>
      <c r="DC126" s="388"/>
      <c r="DD126" s="388"/>
      <c r="DE126" s="388"/>
      <c r="DF126" s="482"/>
      <c r="DG126" s="643" t="s">
        <v>206</v>
      </c>
      <c r="DH126" s="651"/>
      <c r="DI126" s="651"/>
      <c r="DJ126" s="651"/>
      <c r="DK126" s="651"/>
      <c r="DL126" s="651" t="s">
        <v>206</v>
      </c>
      <c r="DM126" s="651"/>
      <c r="DN126" s="651"/>
      <c r="DO126" s="651"/>
      <c r="DP126" s="651"/>
      <c r="DQ126" s="651" t="s">
        <v>206</v>
      </c>
      <c r="DR126" s="651"/>
      <c r="DS126" s="651"/>
      <c r="DT126" s="651"/>
      <c r="DU126" s="651"/>
      <c r="DV126" s="723" t="s">
        <v>206</v>
      </c>
      <c r="DW126" s="723"/>
      <c r="DX126" s="723"/>
      <c r="DY126" s="723"/>
      <c r="DZ126" s="732"/>
    </row>
    <row r="127" spans="1:130" s="375" customFormat="1" ht="26.25" customHeight="1">
      <c r="A127" s="401"/>
      <c r="B127" s="424"/>
      <c r="C127" s="437" t="s">
        <v>87</v>
      </c>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3"/>
      <c r="Z127" s="483"/>
      <c r="AA127" s="492" t="s">
        <v>206</v>
      </c>
      <c r="AB127" s="456"/>
      <c r="AC127" s="456"/>
      <c r="AD127" s="456"/>
      <c r="AE127" s="509"/>
      <c r="AF127" s="525" t="s">
        <v>206</v>
      </c>
      <c r="AG127" s="456"/>
      <c r="AH127" s="456"/>
      <c r="AI127" s="456"/>
      <c r="AJ127" s="509"/>
      <c r="AK127" s="525" t="s">
        <v>206</v>
      </c>
      <c r="AL127" s="456"/>
      <c r="AM127" s="456"/>
      <c r="AN127" s="456"/>
      <c r="AO127" s="509"/>
      <c r="AP127" s="549" t="s">
        <v>206</v>
      </c>
      <c r="AQ127" s="557"/>
      <c r="AR127" s="557"/>
      <c r="AS127" s="557"/>
      <c r="AT127" s="567"/>
      <c r="AU127" s="388"/>
      <c r="AV127" s="388"/>
      <c r="AW127" s="388"/>
      <c r="AX127" s="594" t="s">
        <v>501</v>
      </c>
      <c r="AY127" s="603"/>
      <c r="AZ127" s="603"/>
      <c r="BA127" s="603"/>
      <c r="BB127" s="603"/>
      <c r="BC127" s="603"/>
      <c r="BD127" s="603"/>
      <c r="BE127" s="620"/>
      <c r="BF127" s="622" t="s">
        <v>502</v>
      </c>
      <c r="BG127" s="603"/>
      <c r="BH127" s="603"/>
      <c r="BI127" s="603"/>
      <c r="BJ127" s="603"/>
      <c r="BK127" s="603"/>
      <c r="BL127" s="620"/>
      <c r="BM127" s="622" t="s">
        <v>422</v>
      </c>
      <c r="BN127" s="603"/>
      <c r="BO127" s="603"/>
      <c r="BP127" s="603"/>
      <c r="BQ127" s="603"/>
      <c r="BR127" s="603"/>
      <c r="BS127" s="620"/>
      <c r="BT127" s="622" t="s">
        <v>415</v>
      </c>
      <c r="BU127" s="603"/>
      <c r="BV127" s="603"/>
      <c r="BW127" s="603"/>
      <c r="BX127" s="603"/>
      <c r="BY127" s="603"/>
      <c r="BZ127" s="659"/>
      <c r="CA127" s="388"/>
      <c r="CB127" s="388"/>
      <c r="CC127" s="388"/>
      <c r="CD127" s="664"/>
      <c r="CE127" s="664"/>
      <c r="CF127" s="664"/>
      <c r="CG127" s="388"/>
      <c r="CH127" s="388"/>
      <c r="CI127" s="388"/>
      <c r="CJ127" s="681"/>
      <c r="CK127" s="689"/>
      <c r="CL127" s="696"/>
      <c r="CM127" s="696"/>
      <c r="CN127" s="696"/>
      <c r="CO127" s="699"/>
      <c r="CP127" s="435" t="s">
        <v>453</v>
      </c>
      <c r="CQ127" s="388"/>
      <c r="CR127" s="388"/>
      <c r="CS127" s="388"/>
      <c r="CT127" s="388"/>
      <c r="CU127" s="388"/>
      <c r="CV127" s="388"/>
      <c r="CW127" s="388"/>
      <c r="CX127" s="388"/>
      <c r="CY127" s="388"/>
      <c r="CZ127" s="388"/>
      <c r="DA127" s="388"/>
      <c r="DB127" s="388"/>
      <c r="DC127" s="388"/>
      <c r="DD127" s="388"/>
      <c r="DE127" s="388"/>
      <c r="DF127" s="482"/>
      <c r="DG127" s="643" t="s">
        <v>206</v>
      </c>
      <c r="DH127" s="651"/>
      <c r="DI127" s="651"/>
      <c r="DJ127" s="651"/>
      <c r="DK127" s="651"/>
      <c r="DL127" s="651" t="s">
        <v>206</v>
      </c>
      <c r="DM127" s="651"/>
      <c r="DN127" s="651"/>
      <c r="DO127" s="651"/>
      <c r="DP127" s="651"/>
      <c r="DQ127" s="651" t="s">
        <v>206</v>
      </c>
      <c r="DR127" s="651"/>
      <c r="DS127" s="651"/>
      <c r="DT127" s="651"/>
      <c r="DU127" s="651"/>
      <c r="DV127" s="723" t="s">
        <v>206</v>
      </c>
      <c r="DW127" s="723"/>
      <c r="DX127" s="723"/>
      <c r="DY127" s="723"/>
      <c r="DZ127" s="732"/>
    </row>
    <row r="128" spans="1:130" s="375" customFormat="1" ht="26.25" customHeight="1">
      <c r="A128" s="402" t="s">
        <v>503</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3" t="s">
        <v>9</v>
      </c>
      <c r="X128" s="473"/>
      <c r="Y128" s="473"/>
      <c r="Z128" s="485"/>
      <c r="AA128" s="491">
        <v>124303</v>
      </c>
      <c r="AB128" s="497"/>
      <c r="AC128" s="497"/>
      <c r="AD128" s="497"/>
      <c r="AE128" s="508"/>
      <c r="AF128" s="524">
        <v>122031</v>
      </c>
      <c r="AG128" s="497"/>
      <c r="AH128" s="497"/>
      <c r="AI128" s="497"/>
      <c r="AJ128" s="508"/>
      <c r="AK128" s="524">
        <v>123360</v>
      </c>
      <c r="AL128" s="497"/>
      <c r="AM128" s="497"/>
      <c r="AN128" s="497"/>
      <c r="AO128" s="508"/>
      <c r="AP128" s="551"/>
      <c r="AQ128" s="559"/>
      <c r="AR128" s="559"/>
      <c r="AS128" s="559"/>
      <c r="AT128" s="569"/>
      <c r="AU128" s="388"/>
      <c r="AV128" s="388"/>
      <c r="AW128" s="388"/>
      <c r="AX128" s="394" t="s">
        <v>310</v>
      </c>
      <c r="AY128" s="417"/>
      <c r="AZ128" s="417"/>
      <c r="BA128" s="417"/>
      <c r="BB128" s="417"/>
      <c r="BC128" s="417"/>
      <c r="BD128" s="417"/>
      <c r="BE128" s="480"/>
      <c r="BF128" s="623" t="s">
        <v>206</v>
      </c>
      <c r="BG128" s="627"/>
      <c r="BH128" s="627"/>
      <c r="BI128" s="627"/>
      <c r="BJ128" s="627"/>
      <c r="BK128" s="627"/>
      <c r="BL128" s="633"/>
      <c r="BM128" s="623">
        <v>13.93</v>
      </c>
      <c r="BN128" s="627"/>
      <c r="BO128" s="627"/>
      <c r="BP128" s="627"/>
      <c r="BQ128" s="627"/>
      <c r="BR128" s="627"/>
      <c r="BS128" s="633"/>
      <c r="BT128" s="623">
        <v>20</v>
      </c>
      <c r="BU128" s="627"/>
      <c r="BV128" s="627"/>
      <c r="BW128" s="627"/>
      <c r="BX128" s="627"/>
      <c r="BY128" s="627"/>
      <c r="BZ128" s="660"/>
      <c r="CA128" s="664"/>
      <c r="CB128" s="664"/>
      <c r="CC128" s="664"/>
      <c r="CD128" s="664"/>
      <c r="CE128" s="664"/>
      <c r="CF128" s="664"/>
      <c r="CG128" s="388"/>
      <c r="CH128" s="388"/>
      <c r="CI128" s="388"/>
      <c r="CJ128" s="681"/>
      <c r="CK128" s="690"/>
      <c r="CL128" s="697"/>
      <c r="CM128" s="697"/>
      <c r="CN128" s="697"/>
      <c r="CO128" s="701"/>
      <c r="CP128" s="704" t="s">
        <v>405</v>
      </c>
      <c r="CQ128" s="391"/>
      <c r="CR128" s="391"/>
      <c r="CS128" s="391"/>
      <c r="CT128" s="391"/>
      <c r="CU128" s="391"/>
      <c r="CV128" s="391"/>
      <c r="CW128" s="391"/>
      <c r="CX128" s="391"/>
      <c r="CY128" s="391"/>
      <c r="CZ128" s="391"/>
      <c r="DA128" s="391"/>
      <c r="DB128" s="391"/>
      <c r="DC128" s="391"/>
      <c r="DD128" s="391"/>
      <c r="DE128" s="391"/>
      <c r="DF128" s="621"/>
      <c r="DG128" s="712" t="s">
        <v>206</v>
      </c>
      <c r="DH128" s="715"/>
      <c r="DI128" s="715"/>
      <c r="DJ128" s="715"/>
      <c r="DK128" s="715"/>
      <c r="DL128" s="715" t="s">
        <v>206</v>
      </c>
      <c r="DM128" s="715"/>
      <c r="DN128" s="715"/>
      <c r="DO128" s="715"/>
      <c r="DP128" s="715"/>
      <c r="DQ128" s="715" t="s">
        <v>206</v>
      </c>
      <c r="DR128" s="715"/>
      <c r="DS128" s="715"/>
      <c r="DT128" s="715"/>
      <c r="DU128" s="715"/>
      <c r="DV128" s="725" t="s">
        <v>206</v>
      </c>
      <c r="DW128" s="725"/>
      <c r="DX128" s="725"/>
      <c r="DY128" s="725"/>
      <c r="DZ128" s="734"/>
    </row>
    <row r="129" spans="1:131" s="375" customFormat="1" ht="26.25" customHeight="1">
      <c r="A129" s="395" t="s">
        <v>177</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5" t="s">
        <v>243</v>
      </c>
      <c r="X129" s="476"/>
      <c r="Y129" s="476"/>
      <c r="Z129" s="486"/>
      <c r="AA129" s="492">
        <v>6902891</v>
      </c>
      <c r="AB129" s="456"/>
      <c r="AC129" s="456"/>
      <c r="AD129" s="456"/>
      <c r="AE129" s="509"/>
      <c r="AF129" s="525">
        <v>7100201</v>
      </c>
      <c r="AG129" s="456"/>
      <c r="AH129" s="456"/>
      <c r="AI129" s="456"/>
      <c r="AJ129" s="509"/>
      <c r="AK129" s="525">
        <v>7370752</v>
      </c>
      <c r="AL129" s="456"/>
      <c r="AM129" s="456"/>
      <c r="AN129" s="456"/>
      <c r="AO129" s="509"/>
      <c r="AP129" s="552"/>
      <c r="AQ129" s="560"/>
      <c r="AR129" s="560"/>
      <c r="AS129" s="560"/>
      <c r="AT129" s="570"/>
      <c r="AU129" s="586"/>
      <c r="AV129" s="586"/>
      <c r="AW129" s="586"/>
      <c r="AX129" s="595" t="s">
        <v>128</v>
      </c>
      <c r="AY129" s="388"/>
      <c r="AZ129" s="388"/>
      <c r="BA129" s="388"/>
      <c r="BB129" s="388"/>
      <c r="BC129" s="388"/>
      <c r="BD129" s="388"/>
      <c r="BE129" s="482"/>
      <c r="BF129" s="624" t="s">
        <v>206</v>
      </c>
      <c r="BG129" s="628"/>
      <c r="BH129" s="628"/>
      <c r="BI129" s="628"/>
      <c r="BJ129" s="628"/>
      <c r="BK129" s="628"/>
      <c r="BL129" s="634"/>
      <c r="BM129" s="624">
        <v>18.93</v>
      </c>
      <c r="BN129" s="628"/>
      <c r="BO129" s="628"/>
      <c r="BP129" s="628"/>
      <c r="BQ129" s="628"/>
      <c r="BR129" s="628"/>
      <c r="BS129" s="634"/>
      <c r="BT129" s="624">
        <v>30</v>
      </c>
      <c r="BU129" s="628"/>
      <c r="BV129" s="628"/>
      <c r="BW129" s="628"/>
      <c r="BX129" s="628"/>
      <c r="BY129" s="628"/>
      <c r="BZ129" s="661"/>
      <c r="CA129" s="637"/>
      <c r="CB129" s="637"/>
      <c r="CC129" s="637"/>
      <c r="CD129" s="637"/>
      <c r="CE129" s="637"/>
      <c r="CF129" s="637"/>
      <c r="CG129" s="637"/>
      <c r="CH129" s="637"/>
      <c r="CI129" s="637"/>
      <c r="CJ129" s="637"/>
      <c r="CK129" s="637"/>
      <c r="CL129" s="637"/>
      <c r="CM129" s="637"/>
      <c r="CN129" s="637"/>
      <c r="CO129" s="637"/>
      <c r="CP129" s="637"/>
      <c r="CQ129" s="637"/>
      <c r="CR129" s="637"/>
      <c r="CS129" s="637"/>
      <c r="CT129" s="637"/>
      <c r="CU129" s="637"/>
      <c r="CV129" s="637"/>
      <c r="CW129" s="637"/>
      <c r="CX129" s="637"/>
      <c r="CY129" s="637"/>
      <c r="CZ129" s="637"/>
      <c r="DA129" s="637"/>
      <c r="DB129" s="637"/>
      <c r="DC129" s="637"/>
      <c r="DD129" s="637"/>
      <c r="DE129" s="637"/>
      <c r="DF129" s="637"/>
      <c r="DG129" s="637"/>
      <c r="DH129" s="637"/>
      <c r="DI129" s="637"/>
      <c r="DJ129" s="637"/>
      <c r="DK129" s="637"/>
      <c r="DL129" s="637"/>
      <c r="DM129" s="637"/>
      <c r="DN129" s="637"/>
      <c r="DO129" s="637"/>
      <c r="DP129" s="586"/>
      <c r="DQ129" s="586"/>
      <c r="DR129" s="586"/>
      <c r="DS129" s="586"/>
      <c r="DT129" s="586"/>
      <c r="DU129" s="586"/>
      <c r="DV129" s="586"/>
      <c r="DW129" s="586"/>
      <c r="DX129" s="586"/>
      <c r="DY129" s="586"/>
      <c r="DZ129" s="586"/>
    </row>
    <row r="130" spans="1:131" s="375" customFormat="1" ht="26.25" customHeight="1">
      <c r="A130" s="395" t="s">
        <v>504</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5" t="s">
        <v>505</v>
      </c>
      <c r="X130" s="476"/>
      <c r="Y130" s="476"/>
      <c r="Z130" s="486"/>
      <c r="AA130" s="492">
        <v>1008829</v>
      </c>
      <c r="AB130" s="456"/>
      <c r="AC130" s="456"/>
      <c r="AD130" s="456"/>
      <c r="AE130" s="509"/>
      <c r="AF130" s="525">
        <v>977709</v>
      </c>
      <c r="AG130" s="456"/>
      <c r="AH130" s="456"/>
      <c r="AI130" s="456"/>
      <c r="AJ130" s="509"/>
      <c r="AK130" s="525">
        <v>962335</v>
      </c>
      <c r="AL130" s="456"/>
      <c r="AM130" s="456"/>
      <c r="AN130" s="456"/>
      <c r="AO130" s="509"/>
      <c r="AP130" s="552"/>
      <c r="AQ130" s="560"/>
      <c r="AR130" s="560"/>
      <c r="AS130" s="560"/>
      <c r="AT130" s="570"/>
      <c r="AU130" s="586"/>
      <c r="AV130" s="586"/>
      <c r="AW130" s="586"/>
      <c r="AX130" s="595" t="s">
        <v>439</v>
      </c>
      <c r="AY130" s="388"/>
      <c r="AZ130" s="388"/>
      <c r="BA130" s="388"/>
      <c r="BB130" s="388"/>
      <c r="BC130" s="388"/>
      <c r="BD130" s="388"/>
      <c r="BE130" s="482"/>
      <c r="BF130" s="625">
        <v>8.4</v>
      </c>
      <c r="BG130" s="630"/>
      <c r="BH130" s="630"/>
      <c r="BI130" s="630"/>
      <c r="BJ130" s="630"/>
      <c r="BK130" s="630"/>
      <c r="BL130" s="635"/>
      <c r="BM130" s="625">
        <v>25</v>
      </c>
      <c r="BN130" s="630"/>
      <c r="BO130" s="630"/>
      <c r="BP130" s="630"/>
      <c r="BQ130" s="630"/>
      <c r="BR130" s="630"/>
      <c r="BS130" s="635"/>
      <c r="BT130" s="625">
        <v>35</v>
      </c>
      <c r="BU130" s="630"/>
      <c r="BV130" s="630"/>
      <c r="BW130" s="630"/>
      <c r="BX130" s="630"/>
      <c r="BY130" s="630"/>
      <c r="BZ130" s="662"/>
      <c r="CA130" s="637"/>
      <c r="CB130" s="637"/>
      <c r="CC130" s="637"/>
      <c r="CD130" s="637"/>
      <c r="CE130" s="637"/>
      <c r="CF130" s="637"/>
      <c r="CG130" s="637"/>
      <c r="CH130" s="637"/>
      <c r="CI130" s="637"/>
      <c r="CJ130" s="637"/>
      <c r="CK130" s="637"/>
      <c r="CL130" s="637"/>
      <c r="CM130" s="637"/>
      <c r="CN130" s="637"/>
      <c r="CO130" s="637"/>
      <c r="CP130" s="637"/>
      <c r="CQ130" s="637"/>
      <c r="CR130" s="637"/>
      <c r="CS130" s="637"/>
      <c r="CT130" s="637"/>
      <c r="CU130" s="637"/>
      <c r="CV130" s="637"/>
      <c r="CW130" s="637"/>
      <c r="CX130" s="637"/>
      <c r="CY130" s="637"/>
      <c r="CZ130" s="637"/>
      <c r="DA130" s="637"/>
      <c r="DB130" s="637"/>
      <c r="DC130" s="637"/>
      <c r="DD130" s="637"/>
      <c r="DE130" s="637"/>
      <c r="DF130" s="637"/>
      <c r="DG130" s="637"/>
      <c r="DH130" s="637"/>
      <c r="DI130" s="637"/>
      <c r="DJ130" s="637"/>
      <c r="DK130" s="637"/>
      <c r="DL130" s="637"/>
      <c r="DM130" s="637"/>
      <c r="DN130" s="637"/>
      <c r="DO130" s="637"/>
      <c r="DP130" s="586"/>
      <c r="DQ130" s="586"/>
      <c r="DR130" s="586"/>
      <c r="DS130" s="586"/>
      <c r="DT130" s="586"/>
      <c r="DU130" s="586"/>
      <c r="DV130" s="586"/>
      <c r="DW130" s="586"/>
      <c r="DX130" s="586"/>
      <c r="DY130" s="586"/>
      <c r="DZ130" s="586"/>
    </row>
    <row r="131" spans="1:131" s="375" customFormat="1" ht="26.25" customHeight="1">
      <c r="A131" s="403"/>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4" t="s">
        <v>180</v>
      </c>
      <c r="X131" s="477"/>
      <c r="Y131" s="477"/>
      <c r="Z131" s="487"/>
      <c r="AA131" s="494">
        <v>5894062</v>
      </c>
      <c r="AB131" s="499"/>
      <c r="AC131" s="499"/>
      <c r="AD131" s="499"/>
      <c r="AE131" s="511"/>
      <c r="AF131" s="527">
        <v>6122492</v>
      </c>
      <c r="AG131" s="499"/>
      <c r="AH131" s="499"/>
      <c r="AI131" s="499"/>
      <c r="AJ131" s="511"/>
      <c r="AK131" s="527">
        <v>6408417</v>
      </c>
      <c r="AL131" s="499"/>
      <c r="AM131" s="499"/>
      <c r="AN131" s="499"/>
      <c r="AO131" s="511"/>
      <c r="AP131" s="553"/>
      <c r="AQ131" s="561"/>
      <c r="AR131" s="561"/>
      <c r="AS131" s="561"/>
      <c r="AT131" s="571"/>
      <c r="AU131" s="586"/>
      <c r="AV131" s="586"/>
      <c r="AW131" s="586"/>
      <c r="AX131" s="596" t="s">
        <v>480</v>
      </c>
      <c r="AY131" s="391"/>
      <c r="AZ131" s="391"/>
      <c r="BA131" s="391"/>
      <c r="BB131" s="391"/>
      <c r="BC131" s="391"/>
      <c r="BD131" s="391"/>
      <c r="BE131" s="621"/>
      <c r="BF131" s="626">
        <v>58</v>
      </c>
      <c r="BG131" s="629"/>
      <c r="BH131" s="629"/>
      <c r="BI131" s="629"/>
      <c r="BJ131" s="629"/>
      <c r="BK131" s="629"/>
      <c r="BL131" s="636"/>
      <c r="BM131" s="626">
        <v>350</v>
      </c>
      <c r="BN131" s="629"/>
      <c r="BO131" s="629"/>
      <c r="BP131" s="629"/>
      <c r="BQ131" s="629"/>
      <c r="BR131" s="629"/>
      <c r="BS131" s="636"/>
      <c r="BT131" s="657"/>
      <c r="BU131" s="658"/>
      <c r="BV131" s="658"/>
      <c r="BW131" s="658"/>
      <c r="BX131" s="658"/>
      <c r="BY131" s="658"/>
      <c r="BZ131" s="663"/>
      <c r="CA131" s="637"/>
      <c r="CB131" s="637"/>
      <c r="CC131" s="637"/>
      <c r="CD131" s="637"/>
      <c r="CE131" s="637"/>
      <c r="CF131" s="637"/>
      <c r="CG131" s="637"/>
      <c r="CH131" s="637"/>
      <c r="CI131" s="637"/>
      <c r="CJ131" s="637"/>
      <c r="CK131" s="637"/>
      <c r="CL131" s="637"/>
      <c r="CM131" s="637"/>
      <c r="CN131" s="637"/>
      <c r="CO131" s="637"/>
      <c r="CP131" s="637"/>
      <c r="CQ131" s="637"/>
      <c r="CR131" s="637"/>
      <c r="CS131" s="637"/>
      <c r="CT131" s="637"/>
      <c r="CU131" s="637"/>
      <c r="CV131" s="637"/>
      <c r="CW131" s="637"/>
      <c r="CX131" s="637"/>
      <c r="CY131" s="637"/>
      <c r="CZ131" s="637"/>
      <c r="DA131" s="637"/>
      <c r="DB131" s="637"/>
      <c r="DC131" s="637"/>
      <c r="DD131" s="637"/>
      <c r="DE131" s="637"/>
      <c r="DF131" s="637"/>
      <c r="DG131" s="637"/>
      <c r="DH131" s="637"/>
      <c r="DI131" s="637"/>
      <c r="DJ131" s="637"/>
      <c r="DK131" s="637"/>
      <c r="DL131" s="637"/>
      <c r="DM131" s="637"/>
      <c r="DN131" s="637"/>
      <c r="DO131" s="637"/>
      <c r="DP131" s="586"/>
      <c r="DQ131" s="586"/>
      <c r="DR131" s="586"/>
      <c r="DS131" s="586"/>
      <c r="DT131" s="586"/>
      <c r="DU131" s="586"/>
      <c r="DV131" s="586"/>
      <c r="DW131" s="586"/>
      <c r="DX131" s="586"/>
      <c r="DY131" s="586"/>
      <c r="DZ131" s="586"/>
    </row>
    <row r="132" spans="1:131" s="375" customFormat="1" ht="26.25" customHeight="1">
      <c r="A132" s="404" t="s">
        <v>33</v>
      </c>
      <c r="B132" s="427"/>
      <c r="C132" s="427"/>
      <c r="D132" s="427"/>
      <c r="E132" s="427"/>
      <c r="F132" s="427"/>
      <c r="G132" s="427"/>
      <c r="H132" s="427"/>
      <c r="I132" s="427"/>
      <c r="J132" s="427"/>
      <c r="K132" s="427"/>
      <c r="L132" s="427"/>
      <c r="M132" s="427"/>
      <c r="N132" s="427"/>
      <c r="O132" s="427"/>
      <c r="P132" s="427"/>
      <c r="Q132" s="427"/>
      <c r="R132" s="427"/>
      <c r="S132" s="427"/>
      <c r="T132" s="427"/>
      <c r="U132" s="427"/>
      <c r="V132" s="472" t="s">
        <v>506</v>
      </c>
      <c r="W132" s="472"/>
      <c r="X132" s="472"/>
      <c r="Y132" s="472"/>
      <c r="Z132" s="488"/>
      <c r="AA132" s="495">
        <v>8.9046569239999993</v>
      </c>
      <c r="AB132" s="500"/>
      <c r="AC132" s="500"/>
      <c r="AD132" s="500"/>
      <c r="AE132" s="512"/>
      <c r="AF132" s="528">
        <v>8.6374796410000005</v>
      </c>
      <c r="AG132" s="500"/>
      <c r="AH132" s="500"/>
      <c r="AI132" s="500"/>
      <c r="AJ132" s="512"/>
      <c r="AK132" s="528">
        <v>7.7867123820000002</v>
      </c>
      <c r="AL132" s="500"/>
      <c r="AM132" s="500"/>
      <c r="AN132" s="500"/>
      <c r="AO132" s="512"/>
      <c r="AP132" s="554"/>
      <c r="AQ132" s="562"/>
      <c r="AR132" s="562"/>
      <c r="AS132" s="562"/>
      <c r="AT132" s="572"/>
      <c r="AU132" s="585"/>
      <c r="AV132" s="586"/>
      <c r="AW132" s="586"/>
      <c r="AX132" s="586"/>
      <c r="AY132" s="586"/>
      <c r="AZ132" s="586"/>
      <c r="BA132" s="586"/>
      <c r="BB132" s="586"/>
      <c r="BC132" s="586"/>
      <c r="BD132" s="586"/>
      <c r="BE132" s="586"/>
      <c r="BF132" s="586"/>
      <c r="BG132" s="586"/>
      <c r="BH132" s="586"/>
      <c r="BI132" s="586"/>
      <c r="BJ132" s="586"/>
      <c r="BK132" s="586"/>
      <c r="BL132" s="586"/>
      <c r="BM132" s="586"/>
      <c r="BN132" s="586"/>
      <c r="BO132" s="586"/>
      <c r="BP132" s="586"/>
      <c r="BQ132" s="586"/>
      <c r="BR132" s="586"/>
      <c r="BS132" s="586"/>
      <c r="BT132" s="586"/>
      <c r="BU132" s="586"/>
      <c r="BV132" s="586"/>
      <c r="BW132" s="586"/>
      <c r="BX132" s="586"/>
      <c r="BY132" s="586"/>
      <c r="BZ132" s="586"/>
      <c r="CA132" s="637"/>
      <c r="CB132" s="637"/>
      <c r="CC132" s="637"/>
      <c r="CD132" s="637"/>
      <c r="CE132" s="637"/>
      <c r="CF132" s="637"/>
      <c r="CG132" s="637"/>
      <c r="CH132" s="637"/>
      <c r="CI132" s="637"/>
      <c r="CJ132" s="637"/>
      <c r="CK132" s="637"/>
      <c r="CL132" s="637"/>
      <c r="CM132" s="637"/>
      <c r="CN132" s="637"/>
      <c r="CO132" s="637"/>
      <c r="CP132" s="637"/>
      <c r="CQ132" s="637"/>
      <c r="CR132" s="637"/>
      <c r="CS132" s="637"/>
      <c r="CT132" s="637"/>
      <c r="CU132" s="637"/>
      <c r="CV132" s="637"/>
      <c r="CW132" s="637"/>
      <c r="CX132" s="637"/>
      <c r="CY132" s="637"/>
      <c r="CZ132" s="637"/>
      <c r="DA132" s="637"/>
      <c r="DB132" s="637"/>
      <c r="DC132" s="637"/>
      <c r="DD132" s="637"/>
      <c r="DE132" s="637"/>
      <c r="DF132" s="637"/>
      <c r="DG132" s="637"/>
      <c r="DH132" s="637"/>
      <c r="DI132" s="637"/>
      <c r="DJ132" s="637"/>
      <c r="DK132" s="637"/>
      <c r="DL132" s="637"/>
      <c r="DM132" s="637"/>
      <c r="DN132" s="637"/>
      <c r="DO132" s="637"/>
      <c r="DP132" s="586"/>
      <c r="DQ132" s="586"/>
      <c r="DR132" s="586"/>
      <c r="DS132" s="586"/>
      <c r="DT132" s="586"/>
      <c r="DU132" s="586"/>
      <c r="DV132" s="586"/>
      <c r="DW132" s="586"/>
      <c r="DX132" s="586"/>
      <c r="DY132" s="586"/>
      <c r="DZ132" s="586"/>
    </row>
    <row r="133" spans="1:131" s="375" customFormat="1" ht="26.25" customHeight="1">
      <c r="A133" s="405"/>
      <c r="B133" s="428"/>
      <c r="C133" s="428"/>
      <c r="D133" s="428"/>
      <c r="E133" s="428"/>
      <c r="F133" s="428"/>
      <c r="G133" s="428"/>
      <c r="H133" s="428"/>
      <c r="I133" s="428"/>
      <c r="J133" s="428"/>
      <c r="K133" s="428"/>
      <c r="L133" s="428"/>
      <c r="M133" s="428"/>
      <c r="N133" s="428"/>
      <c r="O133" s="428"/>
      <c r="P133" s="428"/>
      <c r="Q133" s="428"/>
      <c r="R133" s="428"/>
      <c r="S133" s="428"/>
      <c r="T133" s="428"/>
      <c r="U133" s="428"/>
      <c r="V133" s="414" t="s">
        <v>93</v>
      </c>
      <c r="W133" s="414"/>
      <c r="X133" s="414"/>
      <c r="Y133" s="414"/>
      <c r="Z133" s="489"/>
      <c r="AA133" s="496">
        <v>8.5</v>
      </c>
      <c r="AB133" s="501"/>
      <c r="AC133" s="501"/>
      <c r="AD133" s="501"/>
      <c r="AE133" s="513"/>
      <c r="AF133" s="496">
        <v>8.5</v>
      </c>
      <c r="AG133" s="501"/>
      <c r="AH133" s="501"/>
      <c r="AI133" s="501"/>
      <c r="AJ133" s="513"/>
      <c r="AK133" s="496">
        <v>8.4</v>
      </c>
      <c r="AL133" s="501"/>
      <c r="AM133" s="501"/>
      <c r="AN133" s="501"/>
      <c r="AO133" s="513"/>
      <c r="AP133" s="555"/>
      <c r="AQ133" s="563"/>
      <c r="AR133" s="563"/>
      <c r="AS133" s="563"/>
      <c r="AT133" s="573"/>
      <c r="AU133" s="586"/>
      <c r="AV133" s="586"/>
      <c r="AW133" s="586"/>
      <c r="AX133" s="586"/>
      <c r="AY133" s="586"/>
      <c r="AZ133" s="586"/>
      <c r="BA133" s="586"/>
      <c r="BB133" s="586"/>
      <c r="BC133" s="586"/>
      <c r="BD133" s="586"/>
      <c r="BE133" s="586"/>
      <c r="BF133" s="586"/>
      <c r="BG133" s="586"/>
      <c r="BH133" s="586"/>
      <c r="BI133" s="586"/>
      <c r="BJ133" s="586"/>
      <c r="BK133" s="586"/>
      <c r="BL133" s="586"/>
      <c r="BM133" s="586"/>
      <c r="BN133" s="637"/>
      <c r="BO133" s="637"/>
      <c r="BP133" s="637"/>
      <c r="BQ133" s="637"/>
      <c r="BR133" s="637"/>
      <c r="BS133" s="637"/>
      <c r="BT133" s="637"/>
      <c r="BU133" s="637"/>
      <c r="BV133" s="637"/>
      <c r="BW133" s="637"/>
      <c r="BX133" s="637"/>
      <c r="BY133" s="637"/>
      <c r="BZ133" s="637"/>
      <c r="CA133" s="637"/>
      <c r="CB133" s="637"/>
      <c r="CC133" s="637"/>
      <c r="CD133" s="637"/>
      <c r="CE133" s="637"/>
      <c r="CF133" s="637"/>
      <c r="CG133" s="637"/>
      <c r="CH133" s="637"/>
      <c r="CI133" s="637"/>
      <c r="CJ133" s="637"/>
      <c r="CK133" s="637"/>
      <c r="CL133" s="637"/>
      <c r="CM133" s="637"/>
      <c r="CN133" s="637"/>
      <c r="CO133" s="637"/>
      <c r="CP133" s="637"/>
      <c r="CQ133" s="637"/>
      <c r="CR133" s="637"/>
      <c r="CS133" s="637"/>
      <c r="CT133" s="637"/>
      <c r="CU133" s="637"/>
      <c r="CV133" s="637"/>
      <c r="CW133" s="637"/>
      <c r="CX133" s="637"/>
      <c r="CY133" s="637"/>
      <c r="CZ133" s="637"/>
      <c r="DA133" s="637"/>
      <c r="DB133" s="637"/>
      <c r="DC133" s="637"/>
      <c r="DD133" s="637"/>
      <c r="DE133" s="637"/>
      <c r="DF133" s="637"/>
      <c r="DG133" s="637"/>
      <c r="DH133" s="637"/>
      <c r="DI133" s="637"/>
      <c r="DJ133" s="637"/>
      <c r="DK133" s="637"/>
      <c r="DL133" s="637"/>
      <c r="DM133" s="637"/>
      <c r="DN133" s="637"/>
      <c r="DO133" s="637"/>
      <c r="DP133" s="586"/>
      <c r="DQ133" s="586"/>
      <c r="DR133" s="586"/>
      <c r="DS133" s="586"/>
      <c r="DT133" s="586"/>
      <c r="DU133" s="586"/>
      <c r="DV133" s="586"/>
      <c r="DW133" s="586"/>
      <c r="DX133" s="586"/>
      <c r="DY133" s="586"/>
      <c r="DZ133" s="586"/>
    </row>
    <row r="134" spans="1:131" ht="11.25" customHeight="1">
      <c r="A134" s="406"/>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586"/>
      <c r="AV134" s="586"/>
      <c r="AW134" s="586"/>
      <c r="AX134" s="586"/>
      <c r="AY134" s="586"/>
      <c r="AZ134" s="586"/>
      <c r="BA134" s="586"/>
      <c r="BB134" s="586"/>
      <c r="BC134" s="586"/>
      <c r="BD134" s="586"/>
      <c r="BE134" s="586"/>
      <c r="BF134" s="586"/>
      <c r="BG134" s="586"/>
      <c r="BH134" s="586"/>
      <c r="BI134" s="586"/>
      <c r="BJ134" s="586"/>
      <c r="BK134" s="586"/>
      <c r="BL134" s="586"/>
      <c r="BM134" s="586"/>
      <c r="BN134" s="637"/>
      <c r="BO134" s="637"/>
      <c r="BP134" s="637"/>
      <c r="BQ134" s="637"/>
      <c r="BR134" s="637"/>
      <c r="BS134" s="637"/>
      <c r="BT134" s="637"/>
      <c r="BU134" s="637"/>
      <c r="BV134" s="637"/>
      <c r="BW134" s="637"/>
      <c r="BX134" s="637"/>
      <c r="BY134" s="637"/>
      <c r="BZ134" s="637"/>
      <c r="CA134" s="637"/>
      <c r="CB134" s="637"/>
      <c r="CC134" s="637"/>
      <c r="CD134" s="637"/>
      <c r="CE134" s="637"/>
      <c r="CF134" s="637"/>
      <c r="CG134" s="637"/>
      <c r="CH134" s="637"/>
      <c r="CI134" s="637"/>
      <c r="CJ134" s="637"/>
      <c r="CK134" s="637"/>
      <c r="CL134" s="637"/>
      <c r="CM134" s="637"/>
      <c r="CN134" s="637"/>
      <c r="CO134" s="637"/>
      <c r="CP134" s="637"/>
      <c r="CQ134" s="637"/>
      <c r="CR134" s="637"/>
      <c r="CS134" s="637"/>
      <c r="CT134" s="637"/>
      <c r="CU134" s="637"/>
      <c r="CV134" s="637"/>
      <c r="CW134" s="637"/>
      <c r="CX134" s="637"/>
      <c r="CY134" s="637"/>
      <c r="CZ134" s="637"/>
      <c r="DA134" s="637"/>
      <c r="DB134" s="637"/>
      <c r="DC134" s="637"/>
      <c r="DD134" s="637"/>
      <c r="DE134" s="637"/>
      <c r="DF134" s="637"/>
      <c r="DG134" s="637"/>
      <c r="DH134" s="637"/>
      <c r="DI134" s="637"/>
      <c r="DJ134" s="637"/>
      <c r="DK134" s="637"/>
      <c r="DL134" s="637"/>
      <c r="DM134" s="637"/>
      <c r="DN134" s="637"/>
      <c r="DO134" s="637"/>
      <c r="DP134" s="586"/>
      <c r="DQ134" s="586"/>
      <c r="DR134" s="586"/>
      <c r="DS134" s="586"/>
      <c r="DT134" s="586"/>
      <c r="DU134" s="586"/>
      <c r="DV134" s="586"/>
      <c r="DW134" s="586"/>
      <c r="DX134" s="586"/>
      <c r="DY134" s="586"/>
      <c r="DZ134" s="586"/>
      <c r="EA134" s="375"/>
    </row>
    <row r="135" spans="1:131" ht="14.4" hidden="1">
      <c r="AU135" s="406"/>
      <c r="AV135" s="406"/>
      <c r="AW135" s="406"/>
      <c r="AX135" s="406"/>
      <c r="AY135" s="406"/>
      <c r="AZ135" s="406"/>
      <c r="BA135" s="406"/>
      <c r="BB135" s="406"/>
      <c r="BC135" s="406"/>
      <c r="BD135" s="406"/>
      <c r="BE135" s="406"/>
      <c r="BF135" s="406"/>
      <c r="BG135" s="406"/>
      <c r="BH135" s="406"/>
      <c r="BI135" s="406"/>
      <c r="BJ135" s="406"/>
      <c r="BK135" s="406"/>
      <c r="BL135" s="406"/>
      <c r="BM135" s="406"/>
      <c r="BN135" s="406"/>
      <c r="BO135" s="406"/>
      <c r="BP135" s="406"/>
      <c r="BQ135" s="406"/>
      <c r="BR135" s="406"/>
      <c r="BS135" s="406"/>
      <c r="BT135" s="406"/>
      <c r="BU135" s="406"/>
      <c r="BV135" s="406"/>
      <c r="BW135" s="406"/>
      <c r="BX135" s="406"/>
      <c r="BY135" s="406"/>
      <c r="BZ135" s="406"/>
      <c r="CA135" s="406"/>
      <c r="CB135" s="406"/>
      <c r="CC135" s="406"/>
      <c r="CD135" s="406"/>
      <c r="CE135" s="406"/>
      <c r="CF135" s="406"/>
      <c r="CG135" s="406"/>
      <c r="CH135" s="406"/>
      <c r="CI135" s="406"/>
      <c r="CJ135" s="406"/>
      <c r="CK135" s="406"/>
      <c r="CL135" s="406"/>
      <c r="CM135" s="406"/>
      <c r="CN135" s="406"/>
      <c r="CO135" s="406"/>
      <c r="CP135" s="406"/>
      <c r="CQ135" s="406"/>
      <c r="CR135" s="406"/>
      <c r="CS135" s="406"/>
      <c r="CT135" s="406"/>
      <c r="CU135" s="406"/>
      <c r="CV135" s="406"/>
      <c r="CW135" s="406"/>
      <c r="CX135" s="406"/>
      <c r="CY135" s="406"/>
      <c r="CZ135" s="406"/>
      <c r="DA135" s="406"/>
      <c r="DB135" s="406"/>
      <c r="DC135" s="406"/>
      <c r="DD135" s="406"/>
      <c r="DE135" s="406"/>
      <c r="DF135" s="406"/>
      <c r="DG135" s="406"/>
      <c r="DH135" s="406"/>
      <c r="DI135" s="406"/>
      <c r="DJ135" s="406"/>
      <c r="DK135" s="406"/>
      <c r="DL135" s="406"/>
      <c r="DM135" s="406"/>
      <c r="DN135" s="406"/>
      <c r="DO135" s="406"/>
      <c r="DP135" s="406"/>
      <c r="DQ135" s="406"/>
      <c r="DR135" s="406"/>
      <c r="DS135" s="406"/>
      <c r="DT135" s="406"/>
      <c r="DU135" s="406"/>
      <c r="DV135" s="406"/>
      <c r="DW135" s="406"/>
      <c r="DX135" s="406"/>
      <c r="DY135" s="406"/>
      <c r="DZ135" s="406"/>
    </row>
  </sheetData>
  <sheetProtection algorithmName="SHA-512" hashValue="wlq2MYNQC4Jvv68AeZvrSuk1HOSUmdH0gGdlVWLPEzMg4uJxKDIEmiUYYTv4btIxN7FUhByQ1SFBaJ6YdkxqQw==" saltValue="lNFM5GcPBuCfDu4yj92M8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8"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0" zoomScaleNormal="85" zoomScaleSheetLayoutView="80" workbookViewId="0">
      <selection activeCell="L56" sqref="L56"/>
    </sheetView>
  </sheetViews>
  <sheetFormatPr defaultColWidth="0" defaultRowHeight="13.5" customHeight="1" zeroHeight="1"/>
  <cols>
    <col min="1" max="120" width="2.77734375" style="735" customWidth="1"/>
    <col min="121" max="121" width="0" style="736" hidden="1" customWidth="1"/>
    <col min="122" max="16384" width="9" style="736" hidden="1" customWidth="1"/>
  </cols>
  <sheetData>
    <row r="1" spans="1:120" ht="13.2">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36"/>
    </row>
    <row r="17" spans="119:120" ht="13.2">
      <c r="DP17" s="736"/>
    </row>
    <row r="18" spans="119:120" ht="13.2"/>
    <row r="19" spans="119:120" ht="13.2"/>
    <row r="20" spans="119:120" ht="13.2">
      <c r="DO20" s="736"/>
      <c r="DP20" s="736"/>
    </row>
    <row r="21" spans="119:120" ht="13.2">
      <c r="DP21" s="736"/>
    </row>
    <row r="22" spans="119:120" ht="13.2"/>
    <row r="23" spans="119:120" ht="13.2">
      <c r="DO23" s="736"/>
      <c r="DP23" s="736"/>
    </row>
    <row r="24" spans="119:120" ht="13.2">
      <c r="DP24" s="736"/>
    </row>
    <row r="25" spans="119:120" ht="13.2">
      <c r="DP25" s="736"/>
    </row>
    <row r="26" spans="119:120" ht="13.2">
      <c r="DO26" s="736"/>
      <c r="DP26" s="736"/>
    </row>
    <row r="27" spans="119:120" ht="13.2"/>
    <row r="28" spans="119:120" ht="13.2">
      <c r="DO28" s="736"/>
      <c r="DP28" s="736"/>
    </row>
    <row r="29" spans="119:120" ht="13.2">
      <c r="DP29" s="736"/>
    </row>
    <row r="30" spans="119:120" ht="13.2"/>
    <row r="31" spans="119:120" ht="13.2">
      <c r="DO31" s="736"/>
      <c r="DP31" s="736"/>
    </row>
    <row r="32" spans="119:120" ht="13.2"/>
    <row r="33" spans="98:120" ht="13.2">
      <c r="DO33" s="736"/>
      <c r="DP33" s="736"/>
    </row>
    <row r="34" spans="98:120" ht="13.2">
      <c r="DM34" s="736"/>
    </row>
    <row r="35" spans="98:120" ht="13.2">
      <c r="CT35" s="736"/>
      <c r="CU35" s="736"/>
      <c r="CV35" s="736"/>
      <c r="CY35" s="736"/>
      <c r="CZ35" s="736"/>
      <c r="DA35" s="736"/>
      <c r="DD35" s="736"/>
      <c r="DE35" s="736"/>
      <c r="DF35" s="736"/>
      <c r="DI35" s="736"/>
      <c r="DJ35" s="736"/>
      <c r="DK35" s="736"/>
      <c r="DM35" s="736"/>
      <c r="DN35" s="736"/>
      <c r="DO35" s="736"/>
      <c r="DP35" s="736"/>
    </row>
    <row r="36" spans="98:120" ht="13.2"/>
    <row r="37" spans="98:120" ht="13.2">
      <c r="CW37" s="736"/>
      <c r="DB37" s="736"/>
      <c r="DG37" s="736"/>
      <c r="DL37" s="736"/>
      <c r="DP37" s="736"/>
    </row>
    <row r="38" spans="98:120" ht="13.2">
      <c r="CT38" s="736"/>
      <c r="CU38" s="736"/>
      <c r="CV38" s="736"/>
      <c r="CW38" s="736"/>
      <c r="CY38" s="736"/>
      <c r="CZ38" s="736"/>
      <c r="DA38" s="736"/>
      <c r="DB38" s="736"/>
      <c r="DD38" s="736"/>
      <c r="DE38" s="736"/>
      <c r="DF38" s="736"/>
      <c r="DG38" s="736"/>
      <c r="DI38" s="736"/>
      <c r="DJ38" s="736"/>
      <c r="DK38" s="736"/>
      <c r="DL38" s="736"/>
      <c r="DN38" s="736"/>
      <c r="DO38" s="736"/>
      <c r="DP38" s="736"/>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36"/>
      <c r="DO49" s="736"/>
      <c r="DP49" s="736"/>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36"/>
      <c r="CS63" s="736"/>
      <c r="CX63" s="736"/>
      <c r="DC63" s="736"/>
      <c r="DH63" s="736"/>
    </row>
    <row r="64" spans="22:120" ht="13.2">
      <c r="V64" s="736"/>
    </row>
    <row r="65" spans="15:120" ht="13.2">
      <c r="X65" s="736"/>
      <c r="Z65" s="736"/>
      <c r="AA65" s="736"/>
      <c r="AB65" s="736"/>
      <c r="AC65" s="736"/>
      <c r="AD65" s="736"/>
      <c r="AE65" s="736"/>
      <c r="AF65" s="736"/>
      <c r="AG65" s="736"/>
      <c r="AH65" s="736"/>
      <c r="AI65" s="736"/>
      <c r="AJ65" s="736"/>
      <c r="AK65" s="736"/>
      <c r="AL65" s="736"/>
      <c r="AM65" s="736"/>
      <c r="AN65" s="736"/>
      <c r="AO65" s="736"/>
      <c r="AP65" s="736"/>
      <c r="AQ65" s="736"/>
      <c r="AR65" s="736"/>
      <c r="AS65" s="736"/>
      <c r="AT65" s="736"/>
      <c r="AU65" s="736"/>
      <c r="AV65" s="736"/>
      <c r="AW65" s="736"/>
      <c r="AX65" s="736"/>
      <c r="AY65" s="736"/>
      <c r="AZ65" s="736"/>
      <c r="BA65" s="736"/>
      <c r="BB65" s="736"/>
      <c r="BC65" s="736"/>
      <c r="BD65" s="736"/>
      <c r="BE65" s="736"/>
      <c r="BF65" s="736"/>
      <c r="BG65" s="736"/>
      <c r="BH65" s="736"/>
      <c r="BI65" s="736"/>
      <c r="BJ65" s="736"/>
      <c r="BK65" s="736"/>
      <c r="BL65" s="736"/>
      <c r="BM65" s="736"/>
      <c r="BN65" s="736"/>
      <c r="BO65" s="736"/>
      <c r="BP65" s="736"/>
      <c r="BQ65" s="736"/>
      <c r="BR65" s="736"/>
      <c r="BS65" s="736"/>
      <c r="BT65" s="736"/>
      <c r="BU65" s="736"/>
      <c r="BV65" s="736"/>
      <c r="BW65" s="736"/>
      <c r="BX65" s="736"/>
      <c r="BY65" s="736"/>
      <c r="BZ65" s="736"/>
      <c r="CA65" s="736"/>
      <c r="CB65" s="736"/>
      <c r="CC65" s="736"/>
      <c r="CD65" s="736"/>
      <c r="CE65" s="736"/>
      <c r="CF65" s="736"/>
      <c r="CG65" s="736"/>
      <c r="CH65" s="736"/>
      <c r="CI65" s="736"/>
      <c r="CJ65" s="736"/>
      <c r="CK65" s="736"/>
      <c r="CL65" s="736"/>
      <c r="CM65" s="736"/>
      <c r="CN65" s="736"/>
      <c r="CO65" s="736"/>
      <c r="CP65" s="736"/>
      <c r="CQ65" s="736"/>
      <c r="CR65" s="736"/>
      <c r="CU65" s="736"/>
      <c r="CZ65" s="736"/>
      <c r="DE65" s="736"/>
      <c r="DJ65" s="736"/>
    </row>
    <row r="66" spans="15:120" ht="13.2">
      <c r="Q66" s="736"/>
      <c r="S66" s="736"/>
      <c r="U66" s="736"/>
      <c r="DM66" s="736"/>
    </row>
    <row r="67" spans="15:120" ht="13.2">
      <c r="O67" s="736"/>
      <c r="P67" s="736"/>
      <c r="R67" s="736"/>
      <c r="T67" s="736"/>
      <c r="Y67" s="736"/>
      <c r="CT67" s="736"/>
      <c r="CV67" s="736"/>
      <c r="CW67" s="736"/>
      <c r="CY67" s="736"/>
      <c r="DA67" s="736"/>
      <c r="DB67" s="736"/>
      <c r="DD67" s="736"/>
      <c r="DF67" s="736"/>
      <c r="DG67" s="736"/>
      <c r="DI67" s="736"/>
      <c r="DK67" s="736"/>
      <c r="DL67" s="736"/>
      <c r="DN67" s="736"/>
      <c r="DO67" s="736"/>
      <c r="DP67" s="736"/>
    </row>
    <row r="68" spans="15:120" ht="13.2"/>
    <row r="69" spans="15:120" ht="13.2"/>
    <row r="70" spans="15:120" ht="13.2"/>
    <row r="71" spans="15:120" ht="13.2"/>
    <row r="72" spans="15:120" ht="13.2">
      <c r="DP72" s="736"/>
    </row>
    <row r="73" spans="15:120" ht="13.2">
      <c r="DP73" s="736"/>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36"/>
      <c r="CX96" s="736"/>
      <c r="DC96" s="736"/>
      <c r="DH96" s="736"/>
    </row>
    <row r="97" spans="24:120" ht="13.2">
      <c r="CS97" s="736"/>
      <c r="CX97" s="736"/>
      <c r="DC97" s="736"/>
      <c r="DH97" s="736"/>
      <c r="DP97" s="735" t="s">
        <v>110</v>
      </c>
    </row>
    <row r="98" spans="24:120" ht="13.2" hidden="1">
      <c r="CS98" s="736"/>
      <c r="CX98" s="736"/>
      <c r="DC98" s="736"/>
      <c r="DH98" s="736"/>
    </row>
    <row r="99" spans="24:120" ht="13.2" hidden="1">
      <c r="CS99" s="736"/>
      <c r="CX99" s="736"/>
      <c r="DC99" s="736"/>
      <c r="DH99" s="736"/>
    </row>
    <row r="101" spans="24:120" ht="12" hidden="1" customHeight="1">
      <c r="X101" s="736"/>
      <c r="Y101" s="736"/>
      <c r="Z101" s="736"/>
      <c r="AA101" s="736"/>
      <c r="AB101" s="736"/>
      <c r="AC101" s="736"/>
      <c r="AD101" s="736"/>
      <c r="AE101" s="736"/>
      <c r="AF101" s="736"/>
      <c r="AG101" s="736"/>
      <c r="AH101" s="736"/>
      <c r="AI101" s="736"/>
      <c r="AJ101" s="736"/>
      <c r="AK101" s="736"/>
      <c r="AL101" s="736"/>
      <c r="AM101" s="736"/>
      <c r="AN101" s="736"/>
      <c r="AO101" s="736"/>
      <c r="AP101" s="736"/>
      <c r="AQ101" s="736"/>
      <c r="AR101" s="736"/>
      <c r="AS101" s="736"/>
      <c r="AT101" s="736"/>
      <c r="AU101" s="736"/>
      <c r="AV101" s="736"/>
      <c r="AW101" s="736"/>
      <c r="AX101" s="736"/>
      <c r="AY101" s="736"/>
      <c r="AZ101" s="736"/>
      <c r="BA101" s="736"/>
      <c r="BB101" s="736"/>
      <c r="BC101" s="736"/>
      <c r="BD101" s="736"/>
      <c r="BE101" s="736"/>
      <c r="BF101" s="736"/>
      <c r="BG101" s="736"/>
      <c r="BH101" s="736"/>
      <c r="BI101" s="736"/>
      <c r="BJ101" s="736"/>
      <c r="BK101" s="736"/>
      <c r="BL101" s="736"/>
      <c r="BM101" s="736"/>
      <c r="BN101" s="736"/>
      <c r="BO101" s="736"/>
      <c r="BP101" s="736"/>
      <c r="BQ101" s="736"/>
      <c r="BR101" s="736"/>
      <c r="BS101" s="736"/>
      <c r="BT101" s="736"/>
      <c r="BU101" s="736"/>
      <c r="BV101" s="736"/>
      <c r="BW101" s="736"/>
      <c r="BX101" s="736"/>
      <c r="BY101" s="736"/>
      <c r="BZ101" s="736"/>
      <c r="CA101" s="736"/>
      <c r="CB101" s="736"/>
      <c r="CC101" s="736"/>
      <c r="CD101" s="736"/>
      <c r="CE101" s="736"/>
      <c r="CF101" s="736"/>
      <c r="CG101" s="736"/>
      <c r="CH101" s="736"/>
      <c r="CI101" s="736"/>
      <c r="CJ101" s="736"/>
      <c r="CK101" s="736"/>
      <c r="CL101" s="736"/>
      <c r="CM101" s="736"/>
      <c r="CN101" s="736"/>
      <c r="CO101" s="736"/>
      <c r="CP101" s="736"/>
      <c r="CQ101" s="736"/>
      <c r="CR101" s="736"/>
      <c r="CU101" s="736"/>
      <c r="CZ101" s="736"/>
      <c r="DE101" s="736"/>
      <c r="DJ101" s="736"/>
    </row>
    <row r="102" spans="24:120" ht="1.5" hidden="1" customHeight="1">
      <c r="CU102" s="736"/>
      <c r="CZ102" s="736"/>
      <c r="DE102" s="736"/>
      <c r="DJ102" s="736"/>
      <c r="DM102" s="736"/>
    </row>
    <row r="103" spans="24:120" ht="13.2" hidden="1">
      <c r="CT103" s="736"/>
      <c r="CV103" s="736"/>
      <c r="CW103" s="736"/>
      <c r="CY103" s="736"/>
      <c r="DA103" s="736"/>
      <c r="DB103" s="736"/>
      <c r="DD103" s="736"/>
      <c r="DF103" s="736"/>
      <c r="DG103" s="736"/>
      <c r="DI103" s="736"/>
      <c r="DK103" s="736"/>
      <c r="DL103" s="736"/>
      <c r="DM103" s="736"/>
      <c r="DN103" s="736"/>
      <c r="DO103" s="736"/>
      <c r="DP103" s="736"/>
    </row>
    <row r="104" spans="24:120" ht="13.2" hidden="1">
      <c r="CV104" s="736"/>
      <c r="CW104" s="736"/>
      <c r="DA104" s="736"/>
      <c r="DB104" s="736"/>
      <c r="DF104" s="736"/>
      <c r="DG104" s="736"/>
      <c r="DK104" s="736"/>
      <c r="DL104" s="736"/>
      <c r="DN104" s="736"/>
      <c r="DO104" s="736"/>
      <c r="DP104" s="736"/>
    </row>
    <row r="105" spans="24:120" ht="12.75" hidden="1" customHeight="1"/>
  </sheetData>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80" zoomScaleNormal="80" zoomScaleSheetLayoutView="55" workbookViewId="0">
      <selection activeCell="L56" sqref="L56"/>
    </sheetView>
  </sheetViews>
  <sheetFormatPr defaultColWidth="0" defaultRowHeight="13.5" customHeight="1" zeroHeight="1"/>
  <cols>
    <col min="1" max="116" width="2.6640625" style="735" customWidth="1"/>
    <col min="117" max="16384" width="9" style="736" hidden="1" customWidth="1"/>
  </cols>
  <sheetData>
    <row r="1" spans="2:116"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row>
    <row r="2" spans="2:116" ht="13.5" customHeight="1"/>
    <row r="3" spans="2:116" ht="13.5" customHeight="1"/>
    <row r="4" spans="2:116" ht="13.5" customHeight="1">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736"/>
      <c r="BA4" s="736"/>
      <c r="BB4" s="736"/>
      <c r="BC4" s="736"/>
      <c r="BD4" s="736"/>
      <c r="BE4" s="736"/>
      <c r="BF4" s="736"/>
      <c r="BG4" s="736"/>
      <c r="BH4" s="736"/>
      <c r="BI4" s="736"/>
      <c r="BJ4" s="736"/>
      <c r="BK4" s="736"/>
      <c r="BL4" s="736"/>
      <c r="BM4" s="736"/>
      <c r="BN4" s="736"/>
      <c r="BO4" s="736"/>
      <c r="BP4" s="736"/>
      <c r="BQ4" s="736"/>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row>
    <row r="5" spans="2:116" ht="13.5" customHeight="1">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736"/>
      <c r="AT5" s="736"/>
      <c r="AU5" s="736"/>
      <c r="AV5" s="736"/>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736"/>
      <c r="CG5" s="736"/>
      <c r="CH5" s="736"/>
      <c r="CI5" s="736"/>
      <c r="CJ5" s="736"/>
      <c r="CK5" s="736"/>
      <c r="CL5" s="736"/>
      <c r="CM5" s="736"/>
      <c r="CN5" s="736"/>
      <c r="CO5" s="736"/>
      <c r="CP5" s="736"/>
      <c r="CQ5" s="736"/>
      <c r="CR5" s="736"/>
      <c r="CS5" s="736"/>
      <c r="CT5" s="736"/>
      <c r="CU5" s="736"/>
      <c r="CV5" s="736"/>
      <c r="CW5" s="736"/>
      <c r="CX5" s="736"/>
      <c r="CY5" s="736"/>
      <c r="CZ5" s="736"/>
      <c r="DA5" s="736"/>
      <c r="DB5" s="736"/>
      <c r="DC5" s="736"/>
      <c r="DD5" s="736"/>
      <c r="DE5" s="736"/>
      <c r="DF5" s="736"/>
      <c r="DG5" s="736"/>
      <c r="DH5" s="736"/>
      <c r="DI5" s="736"/>
      <c r="DJ5" s="736"/>
      <c r="DK5" s="736"/>
      <c r="DL5" s="73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c r="AR18" s="736"/>
      <c r="AS18" s="736"/>
      <c r="AT18" s="736"/>
      <c r="AU18" s="736"/>
      <c r="AV18" s="736"/>
      <c r="AW18" s="736"/>
      <c r="AX18" s="736"/>
      <c r="AY18" s="736"/>
      <c r="AZ18" s="736"/>
      <c r="BA18" s="736"/>
      <c r="BB18" s="736"/>
      <c r="BC18" s="736"/>
      <c r="BD18" s="736"/>
      <c r="BE18" s="736"/>
      <c r="BF18" s="736"/>
      <c r="BG18" s="736"/>
      <c r="BH18" s="736"/>
      <c r="BI18" s="736"/>
      <c r="BJ18" s="736"/>
      <c r="BK18" s="736"/>
      <c r="BL18" s="736"/>
      <c r="BM18" s="736"/>
      <c r="BN18" s="736"/>
      <c r="BO18" s="736"/>
      <c r="BP18" s="736"/>
      <c r="BQ18" s="736"/>
      <c r="BR18" s="736"/>
      <c r="BS18" s="736"/>
      <c r="BT18" s="736"/>
      <c r="BU18" s="736"/>
      <c r="BV18" s="736"/>
      <c r="BW18" s="736"/>
      <c r="BX18" s="736"/>
      <c r="BY18" s="736"/>
      <c r="BZ18" s="736"/>
      <c r="CA18" s="736"/>
      <c r="CB18" s="736"/>
      <c r="CC18" s="736"/>
      <c r="CD18" s="736"/>
      <c r="CE18" s="736"/>
      <c r="CF18" s="736"/>
      <c r="CG18" s="736"/>
      <c r="CH18" s="736"/>
      <c r="CI18" s="736"/>
      <c r="CJ18" s="736"/>
      <c r="CK18" s="736"/>
      <c r="CL18" s="736"/>
      <c r="CM18" s="736"/>
      <c r="CN18" s="736"/>
      <c r="CO18" s="736"/>
      <c r="CP18" s="736"/>
      <c r="CQ18" s="736"/>
      <c r="CR18" s="736"/>
      <c r="CS18" s="736"/>
      <c r="CT18" s="736"/>
      <c r="CU18" s="736"/>
      <c r="CV18" s="736"/>
      <c r="CW18" s="736"/>
      <c r="CX18" s="736"/>
      <c r="CY18" s="736"/>
      <c r="CZ18" s="736"/>
      <c r="DA18" s="736"/>
      <c r="DB18" s="736"/>
      <c r="DC18" s="736"/>
      <c r="DD18" s="736"/>
      <c r="DE18" s="736"/>
      <c r="DF18" s="736"/>
      <c r="DG18" s="736"/>
      <c r="DH18" s="736"/>
      <c r="DI18" s="736"/>
      <c r="DJ18" s="736"/>
      <c r="DK18" s="736"/>
      <c r="DL18" s="736"/>
    </row>
    <row r="19" spans="9:116" ht="13.5" customHeight="1"/>
    <row r="20" spans="9:116" ht="13.5" customHeight="1"/>
    <row r="21" spans="9:116" ht="13.5" customHeight="1">
      <c r="DL21" s="736"/>
    </row>
    <row r="22" spans="9:116" ht="13.5" customHeight="1">
      <c r="DI22" s="736"/>
      <c r="DJ22" s="736"/>
      <c r="DK22" s="736"/>
      <c r="DL22" s="736"/>
    </row>
    <row r="23" spans="9:116" ht="13.5" customHeight="1">
      <c r="CY23" s="736"/>
      <c r="CZ23" s="736"/>
      <c r="DA23" s="736"/>
      <c r="DB23" s="736"/>
      <c r="DC23" s="736"/>
      <c r="DD23" s="736"/>
      <c r="DE23" s="736"/>
      <c r="DF23" s="736"/>
      <c r="DG23" s="736"/>
      <c r="DH23" s="736"/>
      <c r="DI23" s="736"/>
      <c r="DJ23" s="736"/>
      <c r="DK23" s="736"/>
      <c r="DL23" s="73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6"/>
      <c r="DA35" s="736"/>
      <c r="DB35" s="736"/>
      <c r="DC35" s="736"/>
      <c r="DD35" s="736"/>
      <c r="DE35" s="736"/>
      <c r="DF35" s="736"/>
      <c r="DG35" s="736"/>
      <c r="DH35" s="736"/>
      <c r="DI35" s="736"/>
      <c r="DJ35" s="736"/>
      <c r="DK35" s="736"/>
      <c r="DL35" s="736"/>
    </row>
    <row r="36" spans="15:116" ht="13.5" customHeight="1"/>
    <row r="37" spans="15:116" ht="13.5" customHeight="1">
      <c r="DL37" s="736"/>
    </row>
    <row r="38" spans="15:116" ht="13.5" customHeight="1">
      <c r="DI38" s="736"/>
      <c r="DJ38" s="736"/>
      <c r="DK38" s="736"/>
      <c r="DL38" s="736"/>
    </row>
    <row r="39" spans="15:116" ht="13.5" customHeight="1"/>
    <row r="40" spans="15:116" ht="13.5" customHeight="1"/>
    <row r="41" spans="15:116" ht="13.5" customHeight="1"/>
    <row r="42" spans="15:116" ht="13.5" customHeight="1"/>
    <row r="43" spans="15:116" ht="13.5" customHeight="1">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E43" s="736"/>
      <c r="DF43" s="736"/>
      <c r="DG43" s="736"/>
      <c r="DH43" s="736"/>
      <c r="DI43" s="736"/>
      <c r="DJ43" s="736"/>
      <c r="DK43" s="736"/>
      <c r="DL43" s="736"/>
    </row>
    <row r="44" spans="15:116" ht="13.5" customHeight="1">
      <c r="DL44" s="736"/>
    </row>
    <row r="45" spans="15:116" ht="13.5" customHeight="1"/>
    <row r="46" spans="15:116" ht="13.5" customHeight="1">
      <c r="DA46" s="736"/>
      <c r="DB46" s="736"/>
      <c r="DC46" s="736"/>
      <c r="DD46" s="736"/>
      <c r="DE46" s="736"/>
      <c r="DF46" s="736"/>
      <c r="DG46" s="736"/>
      <c r="DH46" s="736"/>
      <c r="DI46" s="736"/>
      <c r="DJ46" s="736"/>
      <c r="DK46" s="736"/>
      <c r="DL46" s="736"/>
    </row>
    <row r="47" spans="15:116" ht="13.5" customHeight="1"/>
    <row r="48" spans="15:116" ht="13.5" customHeight="1"/>
    <row r="49" spans="104:116" ht="13.5" customHeight="1"/>
    <row r="50" spans="104:116" ht="13.5" customHeight="1">
      <c r="CZ50" s="736"/>
      <c r="DA50" s="736"/>
      <c r="DB50" s="736"/>
      <c r="DC50" s="736"/>
      <c r="DD50" s="736"/>
      <c r="DE50" s="736"/>
      <c r="DF50" s="736"/>
      <c r="DG50" s="736"/>
      <c r="DH50" s="736"/>
      <c r="DI50" s="736"/>
      <c r="DJ50" s="736"/>
      <c r="DK50" s="736"/>
      <c r="DL50" s="736"/>
    </row>
    <row r="51" spans="104:116" ht="13.5" customHeight="1"/>
    <row r="52" spans="104:116" ht="13.5" customHeight="1"/>
    <row r="53" spans="104:116" ht="13.5" customHeight="1">
      <c r="DL53" s="73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6"/>
      <c r="DD67" s="736"/>
      <c r="DE67" s="736"/>
      <c r="DF67" s="736"/>
      <c r="DG67" s="736"/>
      <c r="DH67" s="736"/>
      <c r="DI67" s="736"/>
      <c r="DJ67" s="736"/>
      <c r="DK67" s="736"/>
      <c r="DL67" s="73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zxTrcIaJQW+ZK5JTtTRpb6dHU2uTI4+hv8SyFIaOfw9aRsSZe1SWVURm26I0VhHUjAk/TX2N1WMSz6GydjvOJg==" saltValue="5VVKzIdJpa1JfKlVdT8hVw=="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80" zoomScaleSheetLayoutView="80" workbookViewId="0">
      <selection activeCell="L56" sqref="L56"/>
    </sheetView>
  </sheetViews>
  <sheetFormatPr defaultColWidth="0" defaultRowHeight="13.5" customHeight="1" zeroHeight="1"/>
  <cols>
    <col min="1" max="36" width="2.44140625" style="373" customWidth="1"/>
    <col min="37" max="44" width="17" style="373" customWidth="1"/>
    <col min="45" max="45" width="6.109375" style="737" customWidth="1"/>
    <col min="46" max="46" width="3" style="738" customWidth="1"/>
    <col min="47" max="47" width="19.109375" style="373" hidden="1" customWidth="1"/>
    <col min="48" max="52" width="12.6640625" style="373" hidden="1" customWidth="1"/>
    <col min="53" max="16384" width="8.6640625" style="373" hidden="1" customWidth="1"/>
  </cols>
  <sheetData>
    <row r="1" spans="1:46" ht="13.2">
      <c r="AS1" s="749"/>
      <c r="AT1" s="749"/>
    </row>
    <row r="2" spans="1:46" ht="13.2">
      <c r="AS2" s="749"/>
      <c r="AT2" s="749"/>
    </row>
    <row r="3" spans="1:46" ht="13.2">
      <c r="AS3" s="749"/>
      <c r="AT3" s="749"/>
    </row>
    <row r="4" spans="1:46" ht="13.2">
      <c r="AS4" s="749"/>
      <c r="AT4" s="749"/>
    </row>
    <row r="5" spans="1:46" ht="16.2">
      <c r="A5" s="740" t="s">
        <v>507</v>
      </c>
      <c r="B5" s="745"/>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841"/>
    </row>
    <row r="6" spans="1:46" ht="13.2">
      <c r="A6" s="738"/>
      <c r="B6" s="749"/>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49"/>
      <c r="AI6" s="749"/>
      <c r="AJ6" s="749"/>
      <c r="AK6" s="750" t="s">
        <v>335</v>
      </c>
      <c r="AL6" s="750"/>
      <c r="AM6" s="750"/>
      <c r="AN6" s="750"/>
      <c r="AO6" s="749"/>
      <c r="AP6" s="749"/>
      <c r="AQ6" s="749"/>
      <c r="AR6" s="749"/>
    </row>
    <row r="7" spans="1:46" ht="13.5" customHeight="1">
      <c r="A7" s="73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52"/>
      <c r="AL7" s="765"/>
      <c r="AM7" s="765"/>
      <c r="AN7" s="782"/>
      <c r="AO7" s="795" t="s">
        <v>97</v>
      </c>
      <c r="AP7" s="807"/>
      <c r="AQ7" s="818" t="s">
        <v>508</v>
      </c>
      <c r="AR7" s="832"/>
    </row>
    <row r="8" spans="1:46" ht="13.2">
      <c r="A8" s="738"/>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53"/>
      <c r="AL8" s="766"/>
      <c r="AM8" s="766"/>
      <c r="AN8" s="783"/>
      <c r="AO8" s="796"/>
      <c r="AP8" s="808" t="s">
        <v>509</v>
      </c>
      <c r="AQ8" s="819" t="s">
        <v>510</v>
      </c>
      <c r="AR8" s="833" t="s">
        <v>18</v>
      </c>
    </row>
    <row r="9" spans="1:46" ht="13.2">
      <c r="A9" s="738"/>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54" t="s">
        <v>469</v>
      </c>
      <c r="AL9" s="767"/>
      <c r="AM9" s="767"/>
      <c r="AN9" s="784"/>
      <c r="AO9" s="797">
        <v>2359532</v>
      </c>
      <c r="AP9" s="797">
        <v>106554</v>
      </c>
      <c r="AQ9" s="820">
        <v>87308</v>
      </c>
      <c r="AR9" s="834">
        <v>22</v>
      </c>
    </row>
    <row r="10" spans="1:46" ht="13.5" customHeight="1">
      <c r="A10" s="738"/>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54" t="s">
        <v>212</v>
      </c>
      <c r="AL10" s="767"/>
      <c r="AM10" s="767"/>
      <c r="AN10" s="784"/>
      <c r="AO10" s="798">
        <v>47986</v>
      </c>
      <c r="AP10" s="798">
        <v>2167</v>
      </c>
      <c r="AQ10" s="821">
        <v>7758</v>
      </c>
      <c r="AR10" s="835">
        <v>-72.099999999999994</v>
      </c>
    </row>
    <row r="11" spans="1:46" ht="13.5" customHeight="1">
      <c r="A11" s="738"/>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54" t="s">
        <v>401</v>
      </c>
      <c r="AL11" s="767"/>
      <c r="AM11" s="767"/>
      <c r="AN11" s="784"/>
      <c r="AO11" s="798" t="s">
        <v>206</v>
      </c>
      <c r="AP11" s="798" t="s">
        <v>206</v>
      </c>
      <c r="AQ11" s="821">
        <v>2064</v>
      </c>
      <c r="AR11" s="835" t="s">
        <v>206</v>
      </c>
    </row>
    <row r="12" spans="1:46" ht="13.5" customHeight="1">
      <c r="A12" s="738"/>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54" t="s">
        <v>227</v>
      </c>
      <c r="AL12" s="767"/>
      <c r="AM12" s="767"/>
      <c r="AN12" s="784"/>
      <c r="AO12" s="798" t="s">
        <v>206</v>
      </c>
      <c r="AP12" s="798" t="s">
        <v>206</v>
      </c>
      <c r="AQ12" s="821">
        <v>9</v>
      </c>
      <c r="AR12" s="835" t="s">
        <v>206</v>
      </c>
    </row>
    <row r="13" spans="1:46" ht="13.5" customHeight="1">
      <c r="A13" s="738"/>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54" t="s">
        <v>511</v>
      </c>
      <c r="AL13" s="767"/>
      <c r="AM13" s="767"/>
      <c r="AN13" s="784"/>
      <c r="AO13" s="798">
        <v>68911</v>
      </c>
      <c r="AP13" s="798">
        <v>3112</v>
      </c>
      <c r="AQ13" s="821">
        <v>2858</v>
      </c>
      <c r="AR13" s="835">
        <v>8.9</v>
      </c>
    </row>
    <row r="14" spans="1:46" ht="13.5" customHeight="1">
      <c r="A14" s="738"/>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54" t="s">
        <v>512</v>
      </c>
      <c r="AL14" s="767"/>
      <c r="AM14" s="767"/>
      <c r="AN14" s="784"/>
      <c r="AO14" s="798">
        <v>57768</v>
      </c>
      <c r="AP14" s="798">
        <v>2609</v>
      </c>
      <c r="AQ14" s="821">
        <v>1616</v>
      </c>
      <c r="AR14" s="835">
        <v>61.4</v>
      </c>
    </row>
    <row r="15" spans="1:46" ht="13.5" customHeight="1">
      <c r="A15" s="738"/>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55" t="s">
        <v>313</v>
      </c>
      <c r="AL15" s="768"/>
      <c r="AM15" s="768"/>
      <c r="AN15" s="785"/>
      <c r="AO15" s="798">
        <v>-194276</v>
      </c>
      <c r="AP15" s="798">
        <v>-8773</v>
      </c>
      <c r="AQ15" s="821">
        <v>-6164</v>
      </c>
      <c r="AR15" s="835">
        <v>42.3</v>
      </c>
    </row>
    <row r="16" spans="1:46" ht="13.2">
      <c r="A16" s="738"/>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55" t="s">
        <v>278</v>
      </c>
      <c r="AL16" s="768"/>
      <c r="AM16" s="768"/>
      <c r="AN16" s="785"/>
      <c r="AO16" s="798">
        <v>2339921</v>
      </c>
      <c r="AP16" s="798">
        <v>105668</v>
      </c>
      <c r="AQ16" s="821">
        <v>95448</v>
      </c>
      <c r="AR16" s="835">
        <v>10.7</v>
      </c>
    </row>
    <row r="17" spans="1:46" ht="13.2">
      <c r="A17" s="73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row>
    <row r="18" spans="1:46" ht="13.2">
      <c r="A18" s="738"/>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812"/>
      <c r="AR18" s="812"/>
    </row>
    <row r="19" spans="1:46" ht="13.2">
      <c r="A19" s="738"/>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t="s">
        <v>188</v>
      </c>
      <c r="AL19" s="749"/>
      <c r="AM19" s="749"/>
      <c r="AN19" s="749"/>
      <c r="AO19" s="749"/>
      <c r="AP19" s="749"/>
      <c r="AQ19" s="749"/>
      <c r="AR19" s="749"/>
    </row>
    <row r="20" spans="1:46" ht="13.2">
      <c r="A20" s="738"/>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56"/>
      <c r="AL20" s="769"/>
      <c r="AM20" s="769"/>
      <c r="AN20" s="786"/>
      <c r="AO20" s="799" t="s">
        <v>513</v>
      </c>
      <c r="AP20" s="809" t="s">
        <v>340</v>
      </c>
      <c r="AQ20" s="822" t="s">
        <v>43</v>
      </c>
      <c r="AR20" s="836"/>
    </row>
    <row r="21" spans="1:46" s="739" customFormat="1" ht="13.2">
      <c r="A21" s="741"/>
      <c r="B21" s="750"/>
      <c r="C21" s="750"/>
      <c r="D21" s="750"/>
      <c r="E21" s="750"/>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7" t="s">
        <v>514</v>
      </c>
      <c r="AL21" s="770"/>
      <c r="AM21" s="770"/>
      <c r="AN21" s="787"/>
      <c r="AO21" s="800">
        <v>10.39</v>
      </c>
      <c r="AP21" s="810">
        <v>8.85</v>
      </c>
      <c r="AQ21" s="823">
        <v>1.54</v>
      </c>
      <c r="AR21" s="750"/>
      <c r="AS21" s="842"/>
      <c r="AT21" s="741"/>
    </row>
    <row r="22" spans="1:46" s="739" customFormat="1" ht="13.2">
      <c r="A22" s="741"/>
      <c r="B22" s="750"/>
      <c r="C22" s="750"/>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7" t="s">
        <v>515</v>
      </c>
      <c r="AL22" s="770"/>
      <c r="AM22" s="770"/>
      <c r="AN22" s="787"/>
      <c r="AO22" s="801">
        <v>94.5</v>
      </c>
      <c r="AP22" s="811">
        <v>97.5</v>
      </c>
      <c r="AQ22" s="824">
        <v>-3</v>
      </c>
      <c r="AR22" s="812"/>
      <c r="AS22" s="842"/>
      <c r="AT22" s="741"/>
    </row>
    <row r="23" spans="1:46" s="739" customFormat="1" ht="13.2">
      <c r="A23" s="741"/>
      <c r="B23" s="750"/>
      <c r="C23" s="750"/>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0"/>
      <c r="AN23" s="750"/>
      <c r="AO23" s="750"/>
      <c r="AP23" s="812"/>
      <c r="AQ23" s="812"/>
      <c r="AR23" s="812"/>
      <c r="AS23" s="842"/>
      <c r="AT23" s="741"/>
    </row>
    <row r="24" spans="1:46" s="739" customFormat="1" ht="13.2">
      <c r="A24" s="741"/>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750"/>
      <c r="AP24" s="812"/>
      <c r="AQ24" s="812"/>
      <c r="AR24" s="812"/>
      <c r="AS24" s="842"/>
      <c r="AT24" s="741"/>
    </row>
    <row r="25" spans="1:46" s="739" customFormat="1" ht="13.2">
      <c r="A25" s="742"/>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813"/>
      <c r="AQ25" s="813"/>
      <c r="AR25" s="813"/>
      <c r="AS25" s="843"/>
      <c r="AT25" s="741"/>
    </row>
    <row r="26" spans="1:46" s="739" customFormat="1" ht="13.2">
      <c r="A26" s="743" t="s">
        <v>516</v>
      </c>
      <c r="B26" s="743"/>
      <c r="C26" s="743"/>
      <c r="D26" s="743"/>
      <c r="E26" s="743"/>
      <c r="F26" s="743"/>
      <c r="G26" s="743"/>
      <c r="H26" s="743"/>
      <c r="I26" s="743"/>
      <c r="J26" s="743"/>
      <c r="K26" s="743"/>
      <c r="L26" s="743"/>
      <c r="M26" s="743"/>
      <c r="N26" s="743"/>
      <c r="O26" s="743"/>
      <c r="P26" s="743"/>
      <c r="Q26" s="743"/>
      <c r="R26" s="743"/>
      <c r="S26" s="743"/>
      <c r="T26" s="743"/>
      <c r="U26" s="743"/>
      <c r="V26" s="743"/>
      <c r="W26" s="743"/>
      <c r="X26" s="743"/>
      <c r="Y26" s="743"/>
      <c r="Z26" s="743"/>
      <c r="AA26" s="743"/>
      <c r="AB26" s="743"/>
      <c r="AC26" s="743"/>
      <c r="AD26" s="743"/>
      <c r="AE26" s="743"/>
      <c r="AF26" s="743"/>
      <c r="AG26" s="743"/>
      <c r="AH26" s="743"/>
      <c r="AI26" s="743"/>
      <c r="AJ26" s="743"/>
      <c r="AK26" s="743"/>
      <c r="AL26" s="743"/>
      <c r="AM26" s="743"/>
      <c r="AN26" s="743"/>
      <c r="AO26" s="743"/>
      <c r="AP26" s="743"/>
      <c r="AQ26" s="743"/>
      <c r="AR26" s="743"/>
      <c r="AS26" s="743"/>
      <c r="AT26" s="750"/>
    </row>
    <row r="27" spans="1:46" ht="13.2">
      <c r="A27" s="744"/>
      <c r="AO27" s="749"/>
      <c r="AP27" s="749"/>
      <c r="AQ27" s="749"/>
      <c r="AR27" s="749"/>
      <c r="AS27" s="749"/>
      <c r="AT27" s="749"/>
    </row>
    <row r="28" spans="1:46" ht="16.2">
      <c r="A28" s="740" t="s">
        <v>269</v>
      </c>
      <c r="B28" s="745"/>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844"/>
    </row>
    <row r="29" spans="1:46" ht="13.2">
      <c r="A29" s="738"/>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50" t="s">
        <v>61</v>
      </c>
      <c r="AL29" s="750"/>
      <c r="AM29" s="750"/>
      <c r="AN29" s="750"/>
      <c r="AO29" s="749"/>
      <c r="AP29" s="749"/>
      <c r="AQ29" s="749"/>
      <c r="AR29" s="749"/>
      <c r="AS29" s="845"/>
    </row>
    <row r="30" spans="1:46" ht="13.5" customHeight="1">
      <c r="A30" s="738"/>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52"/>
      <c r="AL30" s="765"/>
      <c r="AM30" s="765"/>
      <c r="AN30" s="782"/>
      <c r="AO30" s="795" t="s">
        <v>97</v>
      </c>
      <c r="AP30" s="807"/>
      <c r="AQ30" s="818" t="s">
        <v>508</v>
      </c>
      <c r="AR30" s="832"/>
    </row>
    <row r="31" spans="1:46" ht="13.2">
      <c r="A31" s="73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53"/>
      <c r="AL31" s="766"/>
      <c r="AM31" s="766"/>
      <c r="AN31" s="783"/>
      <c r="AO31" s="796"/>
      <c r="AP31" s="808" t="s">
        <v>509</v>
      </c>
      <c r="AQ31" s="819" t="s">
        <v>510</v>
      </c>
      <c r="AR31" s="833" t="s">
        <v>18</v>
      </c>
    </row>
    <row r="32" spans="1:46" ht="27" customHeight="1">
      <c r="A32" s="738"/>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58" t="s">
        <v>517</v>
      </c>
      <c r="AL32" s="771"/>
      <c r="AM32" s="771"/>
      <c r="AN32" s="788"/>
      <c r="AO32" s="798">
        <v>1184368</v>
      </c>
      <c r="AP32" s="798">
        <v>53485</v>
      </c>
      <c r="AQ32" s="825">
        <v>54035</v>
      </c>
      <c r="AR32" s="835">
        <v>-1</v>
      </c>
    </row>
    <row r="33" spans="1:46" ht="13.5" customHeight="1">
      <c r="A33" s="738"/>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58" t="s">
        <v>518</v>
      </c>
      <c r="AL33" s="771"/>
      <c r="AM33" s="771"/>
      <c r="AN33" s="788"/>
      <c r="AO33" s="798" t="s">
        <v>206</v>
      </c>
      <c r="AP33" s="798" t="s">
        <v>206</v>
      </c>
      <c r="AQ33" s="825" t="s">
        <v>206</v>
      </c>
      <c r="AR33" s="835" t="s">
        <v>206</v>
      </c>
    </row>
    <row r="34" spans="1:46" ht="27" customHeight="1">
      <c r="A34" s="738"/>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58" t="s">
        <v>71</v>
      </c>
      <c r="AL34" s="771"/>
      <c r="AM34" s="771"/>
      <c r="AN34" s="788"/>
      <c r="AO34" s="798" t="s">
        <v>206</v>
      </c>
      <c r="AP34" s="798" t="s">
        <v>206</v>
      </c>
      <c r="AQ34" s="825">
        <v>20</v>
      </c>
      <c r="AR34" s="835" t="s">
        <v>206</v>
      </c>
    </row>
    <row r="35" spans="1:46" ht="27" customHeight="1">
      <c r="A35" s="738"/>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58" t="s">
        <v>519</v>
      </c>
      <c r="AL35" s="771"/>
      <c r="AM35" s="771"/>
      <c r="AN35" s="788"/>
      <c r="AO35" s="798">
        <v>400332</v>
      </c>
      <c r="AP35" s="798">
        <v>18079</v>
      </c>
      <c r="AQ35" s="825">
        <v>18791</v>
      </c>
      <c r="AR35" s="835">
        <v>-3.8</v>
      </c>
    </row>
    <row r="36" spans="1:46" ht="27" customHeight="1">
      <c r="A36" s="738"/>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58" t="s">
        <v>37</v>
      </c>
      <c r="AL36" s="771"/>
      <c r="AM36" s="771"/>
      <c r="AN36" s="788"/>
      <c r="AO36" s="798" t="s">
        <v>206</v>
      </c>
      <c r="AP36" s="798" t="s">
        <v>206</v>
      </c>
      <c r="AQ36" s="825">
        <v>2664</v>
      </c>
      <c r="AR36" s="835" t="s">
        <v>206</v>
      </c>
    </row>
    <row r="37" spans="1:46" ht="13.5" customHeight="1">
      <c r="A37" s="73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58" t="s">
        <v>353</v>
      </c>
      <c r="AL37" s="771"/>
      <c r="AM37" s="771"/>
      <c r="AN37" s="788"/>
      <c r="AO37" s="798" t="s">
        <v>206</v>
      </c>
      <c r="AP37" s="798" t="s">
        <v>206</v>
      </c>
      <c r="AQ37" s="825">
        <v>620</v>
      </c>
      <c r="AR37" s="835" t="s">
        <v>206</v>
      </c>
    </row>
    <row r="38" spans="1:46" ht="27" customHeight="1">
      <c r="A38" s="738"/>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59" t="s">
        <v>520</v>
      </c>
      <c r="AL38" s="772"/>
      <c r="AM38" s="772"/>
      <c r="AN38" s="789"/>
      <c r="AO38" s="802" t="s">
        <v>206</v>
      </c>
      <c r="AP38" s="802" t="s">
        <v>206</v>
      </c>
      <c r="AQ38" s="826">
        <v>2</v>
      </c>
      <c r="AR38" s="824" t="s">
        <v>206</v>
      </c>
      <c r="AS38" s="845"/>
    </row>
    <row r="39" spans="1:46" ht="13.2">
      <c r="A39" s="738"/>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59" t="s">
        <v>95</v>
      </c>
      <c r="AL39" s="772"/>
      <c r="AM39" s="772"/>
      <c r="AN39" s="789"/>
      <c r="AO39" s="798">
        <v>-123360</v>
      </c>
      <c r="AP39" s="798">
        <v>-5571</v>
      </c>
      <c r="AQ39" s="825">
        <v>-4196</v>
      </c>
      <c r="AR39" s="835">
        <v>32.799999999999997</v>
      </c>
      <c r="AS39" s="845"/>
    </row>
    <row r="40" spans="1:46" ht="27" customHeight="1">
      <c r="A40" s="738"/>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58" t="s">
        <v>521</v>
      </c>
      <c r="AL40" s="771"/>
      <c r="AM40" s="771"/>
      <c r="AN40" s="788"/>
      <c r="AO40" s="798">
        <v>-962335</v>
      </c>
      <c r="AP40" s="798">
        <v>-43458</v>
      </c>
      <c r="AQ40" s="825">
        <v>-50476</v>
      </c>
      <c r="AR40" s="835">
        <v>-13.9</v>
      </c>
      <c r="AS40" s="845"/>
    </row>
    <row r="41" spans="1:46" ht="13.2">
      <c r="A41" s="738"/>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60" t="s">
        <v>388</v>
      </c>
      <c r="AL41" s="773"/>
      <c r="AM41" s="773"/>
      <c r="AN41" s="790"/>
      <c r="AO41" s="798">
        <v>499005</v>
      </c>
      <c r="AP41" s="798">
        <v>22535</v>
      </c>
      <c r="AQ41" s="825">
        <v>21460</v>
      </c>
      <c r="AR41" s="835">
        <v>5</v>
      </c>
      <c r="AS41" s="845"/>
    </row>
    <row r="42" spans="1:46" ht="13.2">
      <c r="A42" s="738"/>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61" t="s">
        <v>403</v>
      </c>
      <c r="AL42" s="749"/>
      <c r="AM42" s="749"/>
      <c r="AN42" s="749"/>
      <c r="AO42" s="749"/>
      <c r="AP42" s="749"/>
      <c r="AQ42" s="812"/>
      <c r="AR42" s="812"/>
      <c r="AS42" s="845"/>
    </row>
    <row r="43" spans="1:46" ht="13.2">
      <c r="A43" s="738"/>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814"/>
      <c r="AQ43" s="812"/>
      <c r="AR43" s="749"/>
      <c r="AS43" s="845"/>
    </row>
    <row r="44" spans="1:46" ht="13.2">
      <c r="A44" s="73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812"/>
      <c r="AR44" s="749"/>
    </row>
    <row r="45" spans="1:46" ht="13.2">
      <c r="A45" s="745"/>
      <c r="B45" s="745"/>
      <c r="C45" s="745"/>
      <c r="D45" s="745"/>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45"/>
      <c r="AO45" s="745"/>
      <c r="AP45" s="745"/>
      <c r="AQ45" s="827"/>
      <c r="AR45" s="745"/>
      <c r="AS45" s="745"/>
      <c r="AT45" s="749"/>
    </row>
    <row r="46" spans="1:46" ht="13.2">
      <c r="A46" s="746"/>
      <c r="B46" s="746"/>
      <c r="C46" s="746"/>
      <c r="D46" s="746"/>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746"/>
      <c r="AP46" s="746"/>
      <c r="AQ46" s="746"/>
      <c r="AR46" s="746"/>
      <c r="AS46" s="746"/>
      <c r="AT46" s="749"/>
    </row>
    <row r="47" spans="1:46" ht="17.25" customHeight="1">
      <c r="A47" s="747" t="s">
        <v>522</v>
      </c>
      <c r="B47" s="749"/>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row>
    <row r="48" spans="1:46" ht="13.2">
      <c r="A48" s="738"/>
      <c r="B48" s="749"/>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6" t="s">
        <v>523</v>
      </c>
      <c r="AL48" s="746"/>
      <c r="AM48" s="746"/>
      <c r="AN48" s="746"/>
      <c r="AO48" s="746"/>
      <c r="AP48" s="746"/>
      <c r="AQ48" s="813"/>
      <c r="AR48" s="746"/>
    </row>
    <row r="49" spans="1:44" ht="13.5" customHeight="1">
      <c r="A49" s="738"/>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62"/>
      <c r="AL49" s="774"/>
      <c r="AM49" s="778" t="s">
        <v>97</v>
      </c>
      <c r="AN49" s="791" t="s">
        <v>447</v>
      </c>
      <c r="AO49" s="803"/>
      <c r="AP49" s="803"/>
      <c r="AQ49" s="803"/>
      <c r="AR49" s="837"/>
    </row>
    <row r="50" spans="1:44" ht="13.2">
      <c r="A50" s="738"/>
      <c r="B50" s="749"/>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49"/>
      <c r="AG50" s="749"/>
      <c r="AH50" s="749"/>
      <c r="AI50" s="749"/>
      <c r="AJ50" s="749"/>
      <c r="AK50" s="763"/>
      <c r="AL50" s="775"/>
      <c r="AM50" s="779"/>
      <c r="AN50" s="792" t="s">
        <v>499</v>
      </c>
      <c r="AO50" s="804" t="s">
        <v>500</v>
      </c>
      <c r="AP50" s="815" t="s">
        <v>524</v>
      </c>
      <c r="AQ50" s="828" t="s">
        <v>384</v>
      </c>
      <c r="AR50" s="838" t="s">
        <v>525</v>
      </c>
    </row>
    <row r="51" spans="1:44" ht="13.2">
      <c r="A51" s="738"/>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749"/>
      <c r="AC51" s="749"/>
      <c r="AD51" s="749"/>
      <c r="AE51" s="749"/>
      <c r="AF51" s="749"/>
      <c r="AG51" s="749"/>
      <c r="AH51" s="749"/>
      <c r="AI51" s="749"/>
      <c r="AJ51" s="749"/>
      <c r="AK51" s="762" t="s">
        <v>240</v>
      </c>
      <c r="AL51" s="774"/>
      <c r="AM51" s="780">
        <v>2074637</v>
      </c>
      <c r="AN51" s="793">
        <v>87331</v>
      </c>
      <c r="AO51" s="805">
        <v>25.5</v>
      </c>
      <c r="AP51" s="816">
        <v>68468</v>
      </c>
      <c r="AQ51" s="829">
        <v>3.9</v>
      </c>
      <c r="AR51" s="839">
        <v>21.6</v>
      </c>
    </row>
    <row r="52" spans="1:44" ht="13.2">
      <c r="A52" s="738"/>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749"/>
      <c r="AB52" s="749"/>
      <c r="AC52" s="749"/>
      <c r="AD52" s="749"/>
      <c r="AE52" s="749"/>
      <c r="AF52" s="749"/>
      <c r="AG52" s="749"/>
      <c r="AH52" s="749"/>
      <c r="AI52" s="749"/>
      <c r="AJ52" s="749"/>
      <c r="AK52" s="764"/>
      <c r="AL52" s="776" t="s">
        <v>280</v>
      </c>
      <c r="AM52" s="781">
        <v>868033</v>
      </c>
      <c r="AN52" s="794">
        <v>36540</v>
      </c>
      <c r="AO52" s="806">
        <v>-7.2</v>
      </c>
      <c r="AP52" s="817">
        <v>34140</v>
      </c>
      <c r="AQ52" s="830">
        <v>-6.4</v>
      </c>
      <c r="AR52" s="840">
        <v>-0.8</v>
      </c>
    </row>
    <row r="53" spans="1:44" ht="13.2">
      <c r="A53" s="738"/>
      <c r="B53" s="749"/>
      <c r="C53" s="749"/>
      <c r="D53" s="749"/>
      <c r="E53" s="749"/>
      <c r="F53" s="749"/>
      <c r="G53" s="749"/>
      <c r="H53" s="749"/>
      <c r="I53" s="749"/>
      <c r="J53" s="749"/>
      <c r="K53" s="749"/>
      <c r="L53" s="749"/>
      <c r="M53" s="749"/>
      <c r="N53" s="749"/>
      <c r="O53" s="749"/>
      <c r="P53" s="749"/>
      <c r="Q53" s="749"/>
      <c r="R53" s="749"/>
      <c r="S53" s="749"/>
      <c r="T53" s="749"/>
      <c r="U53" s="749"/>
      <c r="V53" s="749"/>
      <c r="W53" s="749"/>
      <c r="X53" s="749"/>
      <c r="Y53" s="749"/>
      <c r="Z53" s="749"/>
      <c r="AA53" s="749"/>
      <c r="AB53" s="749"/>
      <c r="AC53" s="749"/>
      <c r="AD53" s="749"/>
      <c r="AE53" s="749"/>
      <c r="AF53" s="749"/>
      <c r="AG53" s="749"/>
      <c r="AH53" s="749"/>
      <c r="AI53" s="749"/>
      <c r="AJ53" s="749"/>
      <c r="AK53" s="762" t="s">
        <v>526</v>
      </c>
      <c r="AL53" s="774"/>
      <c r="AM53" s="780">
        <v>1810418</v>
      </c>
      <c r="AN53" s="793">
        <v>77484</v>
      </c>
      <c r="AO53" s="805">
        <v>-11.3</v>
      </c>
      <c r="AP53" s="816">
        <v>69729</v>
      </c>
      <c r="AQ53" s="829">
        <v>1.8</v>
      </c>
      <c r="AR53" s="839">
        <v>-13.1</v>
      </c>
    </row>
    <row r="54" spans="1:44" ht="13.2">
      <c r="A54" s="738"/>
      <c r="B54" s="749"/>
      <c r="C54" s="749"/>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749"/>
      <c r="AB54" s="749"/>
      <c r="AC54" s="749"/>
      <c r="AD54" s="749"/>
      <c r="AE54" s="749"/>
      <c r="AF54" s="749"/>
      <c r="AG54" s="749"/>
      <c r="AH54" s="749"/>
      <c r="AI54" s="749"/>
      <c r="AJ54" s="749"/>
      <c r="AK54" s="764"/>
      <c r="AL54" s="776" t="s">
        <v>280</v>
      </c>
      <c r="AM54" s="781">
        <v>778292</v>
      </c>
      <c r="AN54" s="794">
        <v>33310</v>
      </c>
      <c r="AO54" s="806">
        <v>-8.8000000000000007</v>
      </c>
      <c r="AP54" s="817">
        <v>38908</v>
      </c>
      <c r="AQ54" s="830">
        <v>14</v>
      </c>
      <c r="AR54" s="840">
        <v>-22.8</v>
      </c>
    </row>
    <row r="55" spans="1:44" ht="13.2">
      <c r="A55" s="738"/>
      <c r="B55" s="749"/>
      <c r="C55" s="749"/>
      <c r="D55" s="749"/>
      <c r="E55" s="749"/>
      <c r="F55" s="749"/>
      <c r="G55" s="749"/>
      <c r="H55" s="749"/>
      <c r="I55" s="749"/>
      <c r="J55" s="749"/>
      <c r="K55" s="749"/>
      <c r="L55" s="749"/>
      <c r="M55" s="749"/>
      <c r="N55" s="749"/>
      <c r="O55" s="749"/>
      <c r="P55" s="749"/>
      <c r="Q55" s="749"/>
      <c r="R55" s="749"/>
      <c r="S55" s="749"/>
      <c r="T55" s="749"/>
      <c r="U55" s="749"/>
      <c r="V55" s="749"/>
      <c r="W55" s="749"/>
      <c r="X55" s="749"/>
      <c r="Y55" s="749"/>
      <c r="Z55" s="749"/>
      <c r="AA55" s="749"/>
      <c r="AB55" s="749"/>
      <c r="AC55" s="749"/>
      <c r="AD55" s="749"/>
      <c r="AE55" s="749"/>
      <c r="AF55" s="749"/>
      <c r="AG55" s="749"/>
      <c r="AH55" s="749"/>
      <c r="AI55" s="749"/>
      <c r="AJ55" s="749"/>
      <c r="AK55" s="762" t="s">
        <v>527</v>
      </c>
      <c r="AL55" s="774"/>
      <c r="AM55" s="780">
        <v>1769855</v>
      </c>
      <c r="AN55" s="793">
        <v>77131</v>
      </c>
      <c r="AO55" s="805">
        <v>-0.5</v>
      </c>
      <c r="AP55" s="816">
        <v>74581</v>
      </c>
      <c r="AQ55" s="829">
        <v>7</v>
      </c>
      <c r="AR55" s="839">
        <v>-7.5</v>
      </c>
    </row>
    <row r="56" spans="1:44" ht="13.2">
      <c r="A56" s="738"/>
      <c r="B56" s="749"/>
      <c r="C56" s="749"/>
      <c r="D56" s="749"/>
      <c r="E56" s="749"/>
      <c r="F56" s="749"/>
      <c r="G56" s="749"/>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64"/>
      <c r="AL56" s="776" t="s">
        <v>280</v>
      </c>
      <c r="AM56" s="781">
        <v>885839</v>
      </c>
      <c r="AN56" s="794">
        <v>38605</v>
      </c>
      <c r="AO56" s="806">
        <v>15.9</v>
      </c>
      <c r="AP56" s="817">
        <v>41563</v>
      </c>
      <c r="AQ56" s="830">
        <v>6.8</v>
      </c>
      <c r="AR56" s="840">
        <v>9.1</v>
      </c>
    </row>
    <row r="57" spans="1:44" ht="13.2">
      <c r="A57" s="738"/>
      <c r="B57" s="749"/>
      <c r="C57" s="749"/>
      <c r="D57" s="749"/>
      <c r="E57" s="749"/>
      <c r="F57" s="749"/>
      <c r="G57" s="749"/>
      <c r="H57" s="749"/>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749"/>
      <c r="AH57" s="749"/>
      <c r="AI57" s="749"/>
      <c r="AJ57" s="749"/>
      <c r="AK57" s="762" t="s">
        <v>484</v>
      </c>
      <c r="AL57" s="774"/>
      <c r="AM57" s="780">
        <v>2004379</v>
      </c>
      <c r="AN57" s="793">
        <v>88764</v>
      </c>
      <c r="AO57" s="805">
        <v>15.1</v>
      </c>
      <c r="AP57" s="816">
        <v>76347</v>
      </c>
      <c r="AQ57" s="829">
        <v>2.4</v>
      </c>
      <c r="AR57" s="839">
        <v>12.7</v>
      </c>
    </row>
    <row r="58" spans="1:44" ht="13.2">
      <c r="A58" s="738"/>
      <c r="B58" s="749"/>
      <c r="C58" s="749"/>
      <c r="D58" s="749"/>
      <c r="E58" s="749"/>
      <c r="F58" s="749"/>
      <c r="G58" s="749"/>
      <c r="H58" s="749"/>
      <c r="I58" s="749"/>
      <c r="J58" s="749"/>
      <c r="K58" s="749"/>
      <c r="L58" s="749"/>
      <c r="M58" s="749"/>
      <c r="N58" s="749"/>
      <c r="O58" s="749"/>
      <c r="P58" s="749"/>
      <c r="Q58" s="749"/>
      <c r="R58" s="749"/>
      <c r="S58" s="749"/>
      <c r="T58" s="749"/>
      <c r="U58" s="749"/>
      <c r="V58" s="749"/>
      <c r="W58" s="749"/>
      <c r="X58" s="749"/>
      <c r="Y58" s="749"/>
      <c r="Z58" s="749"/>
      <c r="AA58" s="749"/>
      <c r="AB58" s="749"/>
      <c r="AC58" s="749"/>
      <c r="AD58" s="749"/>
      <c r="AE58" s="749"/>
      <c r="AF58" s="749"/>
      <c r="AG58" s="749"/>
      <c r="AH58" s="749"/>
      <c r="AI58" s="749"/>
      <c r="AJ58" s="749"/>
      <c r="AK58" s="764"/>
      <c r="AL58" s="776" t="s">
        <v>280</v>
      </c>
      <c r="AM58" s="781">
        <v>1172657</v>
      </c>
      <c r="AN58" s="794">
        <v>51931</v>
      </c>
      <c r="AO58" s="806">
        <v>34.5</v>
      </c>
      <c r="AP58" s="817">
        <v>41762</v>
      </c>
      <c r="AQ58" s="830">
        <v>0.5</v>
      </c>
      <c r="AR58" s="840">
        <v>34</v>
      </c>
    </row>
    <row r="59" spans="1:44" ht="13.2">
      <c r="A59" s="738"/>
      <c r="B59" s="749"/>
      <c r="C59" s="749"/>
      <c r="D59" s="749"/>
      <c r="E59" s="749"/>
      <c r="F59" s="749"/>
      <c r="G59" s="749"/>
      <c r="H59" s="749"/>
      <c r="I59" s="749"/>
      <c r="J59" s="749"/>
      <c r="K59" s="749"/>
      <c r="L59" s="749"/>
      <c r="M59" s="749"/>
      <c r="N59" s="749"/>
      <c r="O59" s="749"/>
      <c r="P59" s="749"/>
      <c r="Q59" s="749"/>
      <c r="R59" s="749"/>
      <c r="S59" s="749"/>
      <c r="T59" s="749"/>
      <c r="U59" s="749"/>
      <c r="V59" s="749"/>
      <c r="W59" s="749"/>
      <c r="X59" s="749"/>
      <c r="Y59" s="749"/>
      <c r="Z59" s="749"/>
      <c r="AA59" s="749"/>
      <c r="AB59" s="749"/>
      <c r="AC59" s="749"/>
      <c r="AD59" s="749"/>
      <c r="AE59" s="749"/>
      <c r="AF59" s="749"/>
      <c r="AG59" s="749"/>
      <c r="AH59" s="749"/>
      <c r="AI59" s="749"/>
      <c r="AJ59" s="749"/>
      <c r="AK59" s="762" t="s">
        <v>528</v>
      </c>
      <c r="AL59" s="774"/>
      <c r="AM59" s="780">
        <v>1750430</v>
      </c>
      <c r="AN59" s="793">
        <v>79048</v>
      </c>
      <c r="AO59" s="805">
        <v>-10.9</v>
      </c>
      <c r="AP59" s="816">
        <v>69604</v>
      </c>
      <c r="AQ59" s="829">
        <v>-8.8000000000000007</v>
      </c>
      <c r="AR59" s="839">
        <v>-2.1</v>
      </c>
    </row>
    <row r="60" spans="1:44" ht="13.2">
      <c r="A60" s="738"/>
      <c r="B60" s="749"/>
      <c r="C60" s="749"/>
      <c r="D60" s="749"/>
      <c r="E60" s="749"/>
      <c r="F60" s="749"/>
      <c r="G60" s="749"/>
      <c r="H60" s="749"/>
      <c r="I60" s="749"/>
      <c r="J60" s="749"/>
      <c r="K60" s="749"/>
      <c r="L60" s="749"/>
      <c r="M60" s="749"/>
      <c r="N60" s="749"/>
      <c r="O60" s="749"/>
      <c r="P60" s="749"/>
      <c r="Q60" s="749"/>
      <c r="R60" s="749"/>
      <c r="S60" s="749"/>
      <c r="T60" s="749"/>
      <c r="U60" s="749"/>
      <c r="V60" s="749"/>
      <c r="W60" s="749"/>
      <c r="X60" s="749"/>
      <c r="Y60" s="749"/>
      <c r="Z60" s="749"/>
      <c r="AA60" s="749"/>
      <c r="AB60" s="749"/>
      <c r="AC60" s="749"/>
      <c r="AD60" s="749"/>
      <c r="AE60" s="749"/>
      <c r="AF60" s="749"/>
      <c r="AG60" s="749"/>
      <c r="AH60" s="749"/>
      <c r="AI60" s="749"/>
      <c r="AJ60" s="749"/>
      <c r="AK60" s="764"/>
      <c r="AL60" s="776" t="s">
        <v>280</v>
      </c>
      <c r="AM60" s="781">
        <v>1219601</v>
      </c>
      <c r="AN60" s="794">
        <v>55076</v>
      </c>
      <c r="AO60" s="806">
        <v>6.1</v>
      </c>
      <c r="AP60" s="817">
        <v>36247</v>
      </c>
      <c r="AQ60" s="830">
        <v>-13.2</v>
      </c>
      <c r="AR60" s="840">
        <v>19.3</v>
      </c>
    </row>
    <row r="61" spans="1:44" ht="13.2">
      <c r="A61" s="738"/>
      <c r="B61" s="749"/>
      <c r="C61" s="749"/>
      <c r="D61" s="749"/>
      <c r="E61" s="749"/>
      <c r="F61" s="749"/>
      <c r="G61" s="749"/>
      <c r="H61" s="749"/>
      <c r="I61" s="749"/>
      <c r="J61" s="749"/>
      <c r="K61" s="749"/>
      <c r="L61" s="749"/>
      <c r="M61" s="749"/>
      <c r="N61" s="749"/>
      <c r="O61" s="749"/>
      <c r="P61" s="749"/>
      <c r="Q61" s="749"/>
      <c r="R61" s="749"/>
      <c r="S61" s="749"/>
      <c r="T61" s="749"/>
      <c r="U61" s="749"/>
      <c r="V61" s="749"/>
      <c r="W61" s="749"/>
      <c r="X61" s="749"/>
      <c r="Y61" s="749"/>
      <c r="Z61" s="749"/>
      <c r="AA61" s="749"/>
      <c r="AB61" s="749"/>
      <c r="AC61" s="749"/>
      <c r="AD61" s="749"/>
      <c r="AE61" s="749"/>
      <c r="AF61" s="749"/>
      <c r="AG61" s="749"/>
      <c r="AH61" s="749"/>
      <c r="AI61" s="749"/>
      <c r="AJ61" s="749"/>
      <c r="AK61" s="762" t="s">
        <v>529</v>
      </c>
      <c r="AL61" s="777"/>
      <c r="AM61" s="780">
        <v>1881944</v>
      </c>
      <c r="AN61" s="793">
        <v>81952</v>
      </c>
      <c r="AO61" s="805">
        <v>3.6</v>
      </c>
      <c r="AP61" s="816">
        <v>71746</v>
      </c>
      <c r="AQ61" s="831">
        <v>1.3</v>
      </c>
      <c r="AR61" s="839">
        <v>2.2999999999999998</v>
      </c>
    </row>
    <row r="62" spans="1:44" ht="13.2">
      <c r="A62" s="738"/>
      <c r="B62" s="749"/>
      <c r="C62" s="749"/>
      <c r="D62" s="749"/>
      <c r="E62" s="749"/>
      <c r="F62" s="749"/>
      <c r="G62" s="749"/>
      <c r="H62" s="749"/>
      <c r="I62" s="749"/>
      <c r="J62" s="749"/>
      <c r="K62" s="749"/>
      <c r="L62" s="749"/>
      <c r="M62" s="749"/>
      <c r="N62" s="749"/>
      <c r="O62" s="749"/>
      <c r="P62" s="749"/>
      <c r="Q62" s="749"/>
      <c r="R62" s="749"/>
      <c r="S62" s="749"/>
      <c r="T62" s="749"/>
      <c r="U62" s="749"/>
      <c r="V62" s="749"/>
      <c r="W62" s="749"/>
      <c r="X62" s="749"/>
      <c r="Y62" s="749"/>
      <c r="Z62" s="749"/>
      <c r="AA62" s="749"/>
      <c r="AB62" s="749"/>
      <c r="AC62" s="749"/>
      <c r="AD62" s="749"/>
      <c r="AE62" s="749"/>
      <c r="AF62" s="749"/>
      <c r="AG62" s="749"/>
      <c r="AH62" s="749"/>
      <c r="AI62" s="749"/>
      <c r="AJ62" s="749"/>
      <c r="AK62" s="764"/>
      <c r="AL62" s="776" t="s">
        <v>280</v>
      </c>
      <c r="AM62" s="781">
        <v>984884</v>
      </c>
      <c r="AN62" s="794">
        <v>43092</v>
      </c>
      <c r="AO62" s="806">
        <v>8.1</v>
      </c>
      <c r="AP62" s="817">
        <v>38524</v>
      </c>
      <c r="AQ62" s="830">
        <v>0.3</v>
      </c>
      <c r="AR62" s="840">
        <v>7.8</v>
      </c>
    </row>
    <row r="63" spans="1:44" ht="13.2">
      <c r="A63" s="738"/>
      <c r="B63" s="749"/>
      <c r="C63" s="749"/>
      <c r="D63" s="749"/>
      <c r="E63" s="749"/>
      <c r="F63" s="749"/>
      <c r="G63" s="749"/>
      <c r="H63" s="749"/>
      <c r="I63" s="749"/>
      <c r="J63" s="749"/>
      <c r="K63" s="749"/>
      <c r="L63" s="749"/>
      <c r="M63" s="749"/>
      <c r="N63" s="749"/>
      <c r="O63" s="749"/>
      <c r="P63" s="749"/>
      <c r="Q63" s="749"/>
      <c r="R63" s="749"/>
      <c r="S63" s="749"/>
      <c r="T63" s="749"/>
      <c r="U63" s="749"/>
      <c r="V63" s="749"/>
      <c r="W63" s="749"/>
      <c r="X63" s="749"/>
      <c r="Y63" s="749"/>
      <c r="Z63" s="749"/>
      <c r="AA63" s="749"/>
      <c r="AB63" s="749"/>
      <c r="AC63" s="749"/>
      <c r="AD63" s="749"/>
      <c r="AE63" s="749"/>
      <c r="AF63" s="749"/>
      <c r="AG63" s="749"/>
      <c r="AH63" s="749"/>
      <c r="AI63" s="749"/>
      <c r="AJ63" s="749"/>
      <c r="AK63" s="749"/>
      <c r="AL63" s="749"/>
      <c r="AM63" s="749"/>
      <c r="AN63" s="749"/>
      <c r="AO63" s="749"/>
      <c r="AP63" s="749"/>
      <c r="AQ63" s="749"/>
      <c r="AR63" s="749"/>
    </row>
    <row r="64" spans="1:44" ht="13.2">
      <c r="A64" s="738"/>
      <c r="B64" s="749"/>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row>
    <row r="65" spans="1:46" ht="13.2">
      <c r="A65" s="738"/>
      <c r="B65" s="749"/>
      <c r="C65" s="749"/>
      <c r="D65" s="749"/>
      <c r="E65" s="749"/>
      <c r="F65" s="749"/>
      <c r="G65" s="749"/>
      <c r="H65" s="749"/>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row>
    <row r="66" spans="1:46" ht="13.2">
      <c r="A66" s="748"/>
      <c r="B66" s="746"/>
      <c r="C66" s="746"/>
      <c r="D66" s="746"/>
      <c r="E66" s="746"/>
      <c r="F66" s="746"/>
      <c r="G66" s="746"/>
      <c r="H66" s="746"/>
      <c r="I66" s="746"/>
      <c r="J66" s="746"/>
      <c r="K66" s="746"/>
      <c r="L66" s="746"/>
      <c r="M66" s="746"/>
      <c r="N66" s="746"/>
      <c r="O66" s="746"/>
      <c r="P66" s="746"/>
      <c r="Q66" s="746"/>
      <c r="R66" s="746"/>
      <c r="S66" s="746"/>
      <c r="T66" s="746"/>
      <c r="U66" s="746"/>
      <c r="V66" s="746"/>
      <c r="W66" s="746"/>
      <c r="X66" s="746"/>
      <c r="Y66" s="746"/>
      <c r="Z66" s="746"/>
      <c r="AA66" s="746"/>
      <c r="AB66" s="746"/>
      <c r="AC66" s="746"/>
      <c r="AD66" s="746"/>
      <c r="AE66" s="746"/>
      <c r="AF66" s="746"/>
      <c r="AG66" s="746"/>
      <c r="AH66" s="746"/>
      <c r="AI66" s="746"/>
      <c r="AJ66" s="746"/>
      <c r="AK66" s="746"/>
      <c r="AL66" s="746"/>
      <c r="AM66" s="746"/>
      <c r="AN66" s="746"/>
      <c r="AO66" s="746"/>
      <c r="AP66" s="746"/>
      <c r="AQ66" s="746"/>
      <c r="AR66" s="746"/>
      <c r="AS66" s="846"/>
    </row>
    <row r="67" spans="1:46" ht="13.5" hidden="1" customHeight="1">
      <c r="AK67" s="749"/>
      <c r="AL67" s="749"/>
      <c r="AM67" s="749"/>
      <c r="AN67" s="749"/>
      <c r="AO67" s="749"/>
      <c r="AP67" s="749"/>
      <c r="AQ67" s="749"/>
      <c r="AR67" s="749"/>
      <c r="AS67" s="749"/>
      <c r="AT67" s="749"/>
    </row>
    <row r="68" spans="1:46" ht="13.5" hidden="1" customHeight="1">
      <c r="AK68" s="749"/>
      <c r="AL68" s="749"/>
      <c r="AM68" s="749"/>
      <c r="AN68" s="749"/>
      <c r="AO68" s="749"/>
      <c r="AP68" s="749"/>
      <c r="AQ68" s="749"/>
      <c r="AR68" s="749"/>
    </row>
    <row r="69" spans="1:46" ht="13.5" hidden="1" customHeight="1">
      <c r="AK69" s="749"/>
      <c r="AL69" s="749"/>
      <c r="AM69" s="749"/>
      <c r="AN69" s="749"/>
      <c r="AO69" s="749"/>
      <c r="AP69" s="749"/>
      <c r="AQ69" s="749"/>
      <c r="AR69" s="749"/>
    </row>
    <row r="70" spans="1:46" ht="13.2" hidden="1">
      <c r="AK70" s="749"/>
      <c r="AL70" s="749"/>
      <c r="AM70" s="749"/>
      <c r="AN70" s="749"/>
      <c r="AO70" s="749"/>
      <c r="AP70" s="749"/>
      <c r="AQ70" s="749"/>
      <c r="AR70" s="749"/>
    </row>
    <row r="71" spans="1:46" ht="13.2" hidden="1">
      <c r="AK71" s="749"/>
      <c r="AL71" s="749"/>
      <c r="AM71" s="749"/>
      <c r="AN71" s="749"/>
      <c r="AO71" s="749"/>
      <c r="AP71" s="749"/>
      <c r="AQ71" s="749"/>
      <c r="AR71" s="749"/>
    </row>
    <row r="72" spans="1:46" ht="13.2" hidden="1">
      <c r="AK72" s="749"/>
      <c r="AL72" s="749"/>
      <c r="AM72" s="749"/>
      <c r="AN72" s="749"/>
      <c r="AO72" s="749"/>
      <c r="AP72" s="749"/>
      <c r="AQ72" s="749"/>
      <c r="AR72" s="749"/>
    </row>
    <row r="73" spans="1:46" ht="13.2" hidden="1">
      <c r="AK73" s="749"/>
      <c r="AL73" s="749"/>
      <c r="AM73" s="749"/>
      <c r="AN73" s="749"/>
      <c r="AO73" s="749"/>
      <c r="AP73" s="749"/>
      <c r="AQ73" s="749"/>
      <c r="AR73" s="749"/>
    </row>
  </sheetData>
  <sheetProtection algorithmName="SHA-512" hashValue="h8xvSPzNXlD6dXHL9Lod8HXJA/7MPck/wKML/pQp0ue+/VGiV1pRmZOVN+1i+VMzzJE43sp1CFYkJSsBSIQNzA==" saltValue="jat8BvQ2StlkKc6o2uJl2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59"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0" zoomScaleNormal="80" zoomScaleSheetLayoutView="55" workbookViewId="0">
      <selection activeCell="L56" sqref="L56"/>
    </sheetView>
  </sheetViews>
  <sheetFormatPr defaultColWidth="0" defaultRowHeight="13.5" customHeight="1" zeroHeight="1"/>
  <cols>
    <col min="1" max="125" width="2.44140625" style="735" customWidth="1"/>
    <col min="126" max="16384" width="9" style="736" hidden="1" customWidth="1"/>
  </cols>
  <sheetData>
    <row r="1" spans="2:125"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2:125" ht="13.2">
      <c r="B2" s="736"/>
      <c r="DG2" s="736"/>
    </row>
    <row r="3" spans="2:125" ht="13.2">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H3" s="736"/>
      <c r="DI3" s="736"/>
      <c r="DJ3" s="736"/>
      <c r="DK3" s="736"/>
      <c r="DL3" s="736"/>
      <c r="DM3" s="736"/>
      <c r="DN3" s="736"/>
      <c r="DO3" s="736"/>
      <c r="DP3" s="736"/>
      <c r="DQ3" s="736"/>
      <c r="DR3" s="736"/>
      <c r="DS3" s="736"/>
      <c r="DT3" s="736"/>
      <c r="DU3" s="736"/>
    </row>
    <row r="4" spans="2:125" ht="13.2"/>
    <row r="5" spans="2:125" ht="13.2"/>
    <row r="6" spans="2:125" ht="13.2"/>
    <row r="7" spans="2:125" ht="13.2"/>
    <row r="8" spans="2:125" ht="13.2"/>
    <row r="9" spans="2:125" ht="13.2">
      <c r="DU9" s="736"/>
    </row>
    <row r="10" spans="2:125" ht="13.2"/>
    <row r="11" spans="2:125" ht="13.2"/>
    <row r="12" spans="2:125" ht="13.2"/>
    <row r="13" spans="2:125" ht="13.2"/>
    <row r="14" spans="2:125" ht="13.2"/>
    <row r="15" spans="2:125" ht="13.2"/>
    <row r="16" spans="2:125" ht="13.2"/>
    <row r="17" spans="125:125" ht="13.2">
      <c r="DU17" s="736"/>
    </row>
    <row r="18" spans="125:125" ht="13.2"/>
    <row r="19" spans="125:125" ht="13.2"/>
    <row r="20" spans="125:125" ht="13.2">
      <c r="DU20" s="736"/>
    </row>
    <row r="21" spans="125:125" ht="13.2">
      <c r="DU21" s="736"/>
    </row>
    <row r="22" spans="125:125" ht="13.2"/>
    <row r="23" spans="125:125" ht="13.2"/>
    <row r="24" spans="125:125" ht="13.2"/>
    <row r="25" spans="125:125" ht="13.2"/>
    <row r="26" spans="125:125" ht="13.2"/>
    <row r="27" spans="125:125" ht="13.2"/>
    <row r="28" spans="125:125" ht="13.2">
      <c r="DU28" s="736"/>
    </row>
    <row r="29" spans="125:125" ht="13.2"/>
    <row r="30" spans="125:125" ht="13.2"/>
    <row r="31" spans="125:125" ht="13.2"/>
    <row r="32" spans="125:125" ht="13.2"/>
    <row r="33" spans="2:125" ht="13.2">
      <c r="B33" s="736"/>
      <c r="G33" s="736"/>
      <c r="I33" s="736"/>
    </row>
    <row r="34" spans="2:125" ht="13.2">
      <c r="C34" s="736"/>
      <c r="P34" s="736"/>
      <c r="DE34" s="736"/>
      <c r="DH34" s="736"/>
    </row>
    <row r="35" spans="2:125" ht="13.2">
      <c r="D35" s="736"/>
      <c r="E35" s="736"/>
      <c r="DG35" s="736"/>
      <c r="DJ35" s="736"/>
      <c r="DP35" s="736"/>
      <c r="DQ35" s="736"/>
      <c r="DR35" s="736"/>
      <c r="DS35" s="736"/>
      <c r="DT35" s="736"/>
      <c r="DU35" s="736"/>
    </row>
    <row r="36" spans="2:125" ht="13.2">
      <c r="F36" s="736"/>
      <c r="H36" s="736"/>
      <c r="J36" s="736"/>
      <c r="K36" s="736"/>
      <c r="L36" s="736"/>
      <c r="M36" s="736"/>
      <c r="N36" s="736"/>
      <c r="O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736"/>
      <c r="AS36" s="736"/>
      <c r="AT36" s="736"/>
      <c r="AU36" s="736"/>
      <c r="AV36" s="736"/>
      <c r="AW36" s="736"/>
      <c r="AX36" s="736"/>
      <c r="AY36" s="736"/>
      <c r="AZ36" s="736"/>
      <c r="BA36" s="736"/>
      <c r="BB36" s="736"/>
      <c r="BC36" s="736"/>
      <c r="BD36" s="736"/>
      <c r="BE36" s="736"/>
      <c r="BF36" s="736"/>
      <c r="BG36" s="736"/>
      <c r="BH36" s="736"/>
      <c r="BI36" s="736"/>
      <c r="BJ36" s="736"/>
      <c r="BK36" s="736"/>
      <c r="BL36" s="736"/>
      <c r="BM36" s="736"/>
      <c r="BN36" s="736"/>
      <c r="BO36" s="736"/>
      <c r="BP36" s="736"/>
      <c r="BQ36" s="736"/>
      <c r="BR36" s="736"/>
      <c r="BS36" s="736"/>
      <c r="BT36" s="736"/>
      <c r="BU36" s="736"/>
      <c r="BV36" s="736"/>
      <c r="BW36" s="736"/>
      <c r="BX36" s="736"/>
      <c r="BY36" s="736"/>
      <c r="BZ36" s="736"/>
      <c r="CA36" s="736"/>
      <c r="CB36" s="736"/>
      <c r="CC36" s="736"/>
      <c r="CD36" s="736"/>
      <c r="CE36" s="736"/>
      <c r="CF36" s="736"/>
      <c r="CG36" s="736"/>
      <c r="CH36" s="736"/>
      <c r="CI36" s="736"/>
      <c r="CJ36" s="736"/>
      <c r="CK36" s="736"/>
      <c r="CL36" s="736"/>
      <c r="CM36" s="736"/>
      <c r="CN36" s="736"/>
      <c r="CO36" s="736"/>
      <c r="CP36" s="736"/>
      <c r="CQ36" s="736"/>
      <c r="CR36" s="736"/>
      <c r="CS36" s="736"/>
      <c r="CT36" s="736"/>
      <c r="CU36" s="736"/>
      <c r="CV36" s="736"/>
      <c r="CW36" s="736"/>
      <c r="CX36" s="736"/>
      <c r="CY36" s="736"/>
      <c r="CZ36" s="736"/>
      <c r="DA36" s="736"/>
      <c r="DB36" s="736"/>
      <c r="DC36" s="736"/>
      <c r="DD36" s="736"/>
      <c r="DF36" s="736"/>
      <c r="DI36" s="736"/>
      <c r="DK36" s="736"/>
      <c r="DL36" s="736"/>
      <c r="DM36" s="736"/>
      <c r="DN36" s="736"/>
      <c r="DO36" s="736"/>
      <c r="DP36" s="736"/>
      <c r="DQ36" s="736"/>
      <c r="DR36" s="736"/>
      <c r="DS36" s="736"/>
      <c r="DT36" s="736"/>
      <c r="DU36" s="736"/>
    </row>
    <row r="37" spans="2:125" ht="13.2">
      <c r="DU37" s="736"/>
    </row>
    <row r="38" spans="2:125" ht="13.2">
      <c r="DT38" s="736"/>
      <c r="DU38" s="736"/>
    </row>
    <row r="39" spans="2:125" ht="13.2"/>
    <row r="40" spans="2:125" ht="13.2">
      <c r="DH40" s="736"/>
    </row>
    <row r="41" spans="2:125" ht="13.2">
      <c r="DE41" s="736"/>
    </row>
    <row r="42" spans="2:125" ht="13.2">
      <c r="DG42" s="736"/>
      <c r="DJ42" s="736"/>
    </row>
    <row r="43" spans="2:125" ht="13.2">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F43" s="736"/>
      <c r="DI43" s="736"/>
      <c r="DK43" s="736"/>
      <c r="DL43" s="736"/>
      <c r="DM43" s="736"/>
      <c r="DN43" s="736"/>
      <c r="DO43" s="736"/>
      <c r="DP43" s="736"/>
      <c r="DQ43" s="736"/>
      <c r="DR43" s="736"/>
      <c r="DS43" s="736"/>
      <c r="DT43" s="736"/>
      <c r="DU43" s="736"/>
    </row>
    <row r="44" spans="2:125" ht="13.2">
      <c r="DU44" s="736"/>
    </row>
    <row r="45" spans="2:125" ht="13.2"/>
    <row r="46" spans="2:125" ht="13.2"/>
    <row r="47" spans="2:125" ht="13.2"/>
    <row r="48" spans="2:125" ht="13.2">
      <c r="DT48" s="736"/>
      <c r="DU48" s="736"/>
    </row>
    <row r="49" spans="120:125" ht="13.2">
      <c r="DU49" s="736"/>
    </row>
    <row r="50" spans="120:125" ht="13.2">
      <c r="DU50" s="736"/>
    </row>
    <row r="51" spans="120:125" ht="13.2">
      <c r="DP51" s="736"/>
      <c r="DQ51" s="736"/>
      <c r="DR51" s="736"/>
      <c r="DS51" s="736"/>
      <c r="DT51" s="736"/>
      <c r="DU51" s="736"/>
    </row>
    <row r="52" spans="120:125" ht="13.2"/>
    <row r="53" spans="120:125" ht="13.2"/>
    <row r="54" spans="120:125" ht="13.2">
      <c r="DU54" s="736"/>
    </row>
    <row r="55" spans="120:125" ht="13.2"/>
    <row r="56" spans="120:125" ht="13.2"/>
    <row r="57" spans="120:125" ht="13.2"/>
    <row r="58" spans="120:125" ht="13.2">
      <c r="DU58" s="736"/>
    </row>
    <row r="59" spans="120:125" ht="13.2"/>
    <row r="60" spans="120:125" ht="13.2"/>
    <row r="61" spans="120:125" ht="13.2"/>
    <row r="62" spans="120:125" ht="13.2"/>
    <row r="63" spans="120:125" ht="13.2">
      <c r="DU63" s="736"/>
    </row>
    <row r="64" spans="120:125" ht="13.2">
      <c r="DT64" s="736"/>
      <c r="DU64" s="736"/>
    </row>
    <row r="65" spans="123:125" ht="13.2"/>
    <row r="66" spans="123:125" ht="13.2"/>
    <row r="67" spans="123:125" ht="13.2"/>
    <row r="68" spans="123:125" ht="13.2"/>
    <row r="69" spans="123:125" ht="13.2">
      <c r="DS69" s="736"/>
      <c r="DT69" s="736"/>
      <c r="DU69" s="736"/>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736"/>
    </row>
    <row r="83" spans="116:125" ht="13.2">
      <c r="DM83" s="736"/>
      <c r="DN83" s="736"/>
      <c r="DO83" s="736"/>
      <c r="DP83" s="736"/>
      <c r="DQ83" s="736"/>
      <c r="DR83" s="736"/>
      <c r="DS83" s="736"/>
      <c r="DT83" s="736"/>
      <c r="DU83" s="736"/>
    </row>
    <row r="84" spans="116:125" ht="13.2"/>
    <row r="85" spans="116:125" ht="13.2"/>
    <row r="86" spans="116:125" ht="13.2"/>
    <row r="87" spans="116:125" ht="13.2"/>
    <row r="88" spans="116:125" ht="13.2">
      <c r="DU88" s="736"/>
    </row>
    <row r="89" spans="116:125" ht="13.2"/>
    <row r="90" spans="116:125" ht="13.2"/>
    <row r="91" spans="116:125" ht="13.2"/>
    <row r="92" spans="116:125" ht="13.5" customHeight="1"/>
    <row r="93" spans="116:125" ht="13.5" customHeight="1"/>
    <row r="94" spans="116:125" ht="13.5" customHeight="1">
      <c r="DS94" s="736"/>
      <c r="DT94" s="736"/>
      <c r="DU94" s="736"/>
    </row>
    <row r="95" spans="116:125" ht="13.5" customHeight="1">
      <c r="DU95" s="736"/>
    </row>
    <row r="96" spans="116:125" ht="13.5" customHeight="1"/>
    <row r="97" spans="124:125" ht="13.5" customHeight="1"/>
    <row r="98" spans="124:125" ht="13.5" customHeight="1"/>
    <row r="99" spans="124:125" ht="13.5" customHeight="1"/>
    <row r="100" spans="124:125" ht="13.5" customHeight="1"/>
    <row r="101" spans="124:125" ht="13.5" customHeight="1">
      <c r="DU101" s="736"/>
    </row>
    <row r="102" spans="124:125" ht="13.5" customHeight="1"/>
    <row r="103" spans="124:125" ht="13.5" customHeight="1"/>
    <row r="104" spans="124:125" ht="13.5" customHeight="1">
      <c r="DT104" s="736"/>
      <c r="DU104" s="73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6" t="s">
        <v>110</v>
      </c>
    </row>
    <row r="121" spans="125:125" ht="13.5" hidden="1" customHeight="1">
      <c r="DU121" s="736"/>
    </row>
  </sheetData>
  <sheetProtection algorithmName="SHA-512" hashValue="73rGE3Vs8xW8NQBwESEncbq+ZMZ3oxQVw9FB/m8zqI/bPwjaZgZw5Hd2U8+V2IUeWS5D6bTngqYVpWAt0U/r+Q==" saltValue="hx7pZJYNogpD4HqRcQ1RAQ=="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80" zoomScaleNormal="80" zoomScaleSheetLayoutView="55" workbookViewId="0">
      <selection activeCell="L56" sqref="L56"/>
    </sheetView>
  </sheetViews>
  <sheetFormatPr defaultColWidth="0" defaultRowHeight="13.5" customHeight="1" zeroHeight="1"/>
  <cols>
    <col min="1" max="125" width="2.44140625" style="735" customWidth="1"/>
    <col min="126" max="142" width="0" style="736" hidden="1" customWidth="1"/>
    <col min="143" max="16384" width="9" style="736" hidden="1" customWidth="1"/>
  </cols>
  <sheetData>
    <row r="1" spans="1:125"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1:125" ht="13.2">
      <c r="B2" s="736"/>
      <c r="T2" s="736"/>
    </row>
    <row r="3" spans="1:125" ht="13.2">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G3" s="736"/>
      <c r="DH3" s="736"/>
      <c r="DI3" s="736"/>
      <c r="DJ3" s="736"/>
      <c r="DK3" s="736"/>
      <c r="DL3" s="736"/>
      <c r="DM3" s="736"/>
      <c r="DN3" s="736"/>
      <c r="DO3" s="736"/>
      <c r="DP3" s="736"/>
      <c r="DQ3" s="736"/>
      <c r="DR3" s="736"/>
      <c r="DS3" s="736"/>
      <c r="DT3" s="736"/>
      <c r="DU3" s="736"/>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736"/>
      <c r="G33" s="736"/>
      <c r="I33" s="736"/>
    </row>
    <row r="34" spans="2:125" ht="13.2">
      <c r="C34" s="736"/>
      <c r="P34" s="736"/>
      <c r="R34" s="736"/>
      <c r="U34" s="736"/>
    </row>
    <row r="35" spans="2:125" ht="13.2">
      <c r="D35" s="736"/>
      <c r="E35" s="736"/>
      <c r="T35" s="736"/>
      <c r="W35" s="736"/>
      <c r="X35" s="736"/>
      <c r="Y35" s="736"/>
      <c r="Z35" s="736"/>
      <c r="AA35" s="736"/>
      <c r="AB35" s="736"/>
      <c r="AC35" s="736"/>
      <c r="AD35" s="736"/>
      <c r="AE35" s="736"/>
      <c r="AF35" s="736"/>
      <c r="AG35" s="736"/>
      <c r="AH35" s="736"/>
      <c r="AI35" s="736"/>
      <c r="AJ35" s="736"/>
      <c r="AK35" s="736"/>
      <c r="AL35" s="736"/>
      <c r="AM35" s="736"/>
      <c r="AN35" s="736"/>
      <c r="AO35" s="736"/>
      <c r="AP35" s="736"/>
      <c r="AQ35" s="736"/>
      <c r="AR35" s="736"/>
      <c r="AS35" s="736"/>
      <c r="AT35" s="736"/>
      <c r="AU35" s="736"/>
      <c r="AV35" s="736"/>
      <c r="AW35" s="736"/>
      <c r="AX35" s="736"/>
      <c r="AY35" s="736"/>
      <c r="AZ35" s="736"/>
      <c r="BA35" s="736"/>
      <c r="BB35" s="736"/>
      <c r="BC35" s="736"/>
      <c r="BD35" s="736"/>
      <c r="BE35" s="736"/>
      <c r="BF35" s="736"/>
      <c r="BG35" s="736"/>
      <c r="BH35" s="736"/>
      <c r="BI35" s="736"/>
      <c r="BJ35" s="736"/>
      <c r="BK35" s="736"/>
      <c r="BL35" s="736"/>
      <c r="BM35" s="736"/>
      <c r="BN35" s="736"/>
      <c r="BO35" s="736"/>
      <c r="BP35" s="736"/>
      <c r="BQ35" s="736"/>
      <c r="BR35" s="736"/>
      <c r="BS35" s="736"/>
      <c r="BT35" s="736"/>
      <c r="BU35" s="736"/>
      <c r="BV35" s="736"/>
      <c r="BW35" s="736"/>
      <c r="BX35" s="736"/>
      <c r="BY35" s="736"/>
      <c r="BZ35" s="736"/>
      <c r="CA35" s="736"/>
      <c r="CB35" s="736"/>
      <c r="CC35" s="736"/>
      <c r="CD35" s="736"/>
      <c r="CE35" s="736"/>
      <c r="CF35" s="736"/>
      <c r="CG35" s="736"/>
      <c r="CH35" s="736"/>
      <c r="CI35" s="736"/>
      <c r="CJ35" s="736"/>
      <c r="CK35" s="736"/>
      <c r="CL35" s="736"/>
      <c r="CM35" s="736"/>
      <c r="CN35" s="736"/>
      <c r="CO35" s="736"/>
      <c r="CP35" s="736"/>
      <c r="CQ35" s="736"/>
      <c r="CR35" s="736"/>
      <c r="CS35" s="736"/>
      <c r="CT35" s="736"/>
      <c r="CU35" s="736"/>
      <c r="CV35" s="736"/>
      <c r="CW35" s="736"/>
      <c r="CX35" s="736"/>
      <c r="CY35" s="736"/>
      <c r="CZ35" s="736"/>
      <c r="DA35" s="736"/>
      <c r="DB35" s="736"/>
      <c r="DC35" s="736"/>
      <c r="DD35" s="736"/>
      <c r="DE35" s="736"/>
      <c r="DF35" s="736"/>
      <c r="DG35" s="736"/>
      <c r="DH35" s="736"/>
      <c r="DI35" s="736"/>
      <c r="DJ35" s="736"/>
      <c r="DK35" s="736"/>
      <c r="DL35" s="736"/>
      <c r="DM35" s="736"/>
      <c r="DN35" s="736"/>
      <c r="DO35" s="736"/>
      <c r="DP35" s="736"/>
      <c r="DQ35" s="736"/>
      <c r="DR35" s="736"/>
      <c r="DS35" s="736"/>
      <c r="DT35" s="736"/>
      <c r="DU35" s="736"/>
    </row>
    <row r="36" spans="2:125" ht="13.2">
      <c r="F36" s="736"/>
      <c r="H36" s="736"/>
      <c r="J36" s="736"/>
      <c r="K36" s="736"/>
      <c r="L36" s="736"/>
      <c r="M36" s="736"/>
      <c r="N36" s="736"/>
      <c r="O36" s="736"/>
      <c r="Q36" s="736"/>
      <c r="S36" s="736"/>
      <c r="V36" s="736"/>
    </row>
    <row r="37" spans="2:125" ht="13.2"/>
    <row r="38" spans="2:125" ht="13.2"/>
    <row r="39" spans="2:125" ht="13.2"/>
    <row r="40" spans="2:125" ht="13.2">
      <c r="U40" s="736"/>
    </row>
    <row r="41" spans="2:125" ht="13.2">
      <c r="R41" s="736"/>
    </row>
    <row r="42" spans="2:125" ht="13.2">
      <c r="T42" s="736"/>
      <c r="W42" s="736"/>
      <c r="X42" s="736"/>
      <c r="Y42" s="736"/>
      <c r="Z42" s="736"/>
      <c r="AA42" s="736"/>
      <c r="AB42" s="736"/>
      <c r="AC42" s="736"/>
      <c r="AD42" s="736"/>
      <c r="AE42" s="736"/>
      <c r="AF42" s="736"/>
      <c r="AG42" s="736"/>
      <c r="AH42" s="736"/>
      <c r="AI42" s="736"/>
      <c r="AJ42" s="736"/>
      <c r="AK42" s="736"/>
      <c r="AL42" s="736"/>
      <c r="AM42" s="736"/>
      <c r="AN42" s="736"/>
      <c r="AO42" s="736"/>
      <c r="AP42" s="736"/>
      <c r="AQ42" s="736"/>
      <c r="AR42" s="736"/>
      <c r="AS42" s="736"/>
      <c r="AT42" s="736"/>
      <c r="AU42" s="736"/>
      <c r="AV42" s="736"/>
      <c r="AW42" s="736"/>
      <c r="AX42" s="736"/>
      <c r="AY42" s="736"/>
      <c r="AZ42" s="736"/>
      <c r="BA42" s="736"/>
      <c r="BB42" s="736"/>
      <c r="BC42" s="736"/>
      <c r="BD42" s="736"/>
      <c r="BE42" s="736"/>
      <c r="BF42" s="736"/>
      <c r="BG42" s="736"/>
      <c r="BH42" s="736"/>
      <c r="BI42" s="736"/>
      <c r="BJ42" s="736"/>
      <c r="BK42" s="736"/>
      <c r="BL42" s="736"/>
      <c r="BM42" s="736"/>
      <c r="BN42" s="736"/>
      <c r="BO42" s="736"/>
      <c r="BP42" s="736"/>
      <c r="BQ42" s="736"/>
      <c r="BR42" s="736"/>
      <c r="BS42" s="736"/>
      <c r="BT42" s="736"/>
      <c r="BU42" s="736"/>
      <c r="BV42" s="736"/>
      <c r="BW42" s="736"/>
      <c r="BX42" s="736"/>
      <c r="BY42" s="736"/>
      <c r="BZ42" s="736"/>
      <c r="CA42" s="736"/>
      <c r="CB42" s="736"/>
      <c r="CC42" s="736"/>
      <c r="CD42" s="736"/>
      <c r="CE42" s="736"/>
      <c r="CF42" s="736"/>
      <c r="CG42" s="736"/>
      <c r="CH42" s="736"/>
      <c r="CI42" s="736"/>
      <c r="CJ42" s="736"/>
      <c r="CK42" s="736"/>
      <c r="CL42" s="736"/>
      <c r="CM42" s="736"/>
      <c r="CN42" s="736"/>
      <c r="CO42" s="736"/>
      <c r="CP42" s="736"/>
      <c r="CQ42" s="736"/>
      <c r="CR42" s="736"/>
      <c r="CS42" s="736"/>
      <c r="CT42" s="736"/>
      <c r="CU42" s="736"/>
      <c r="CV42" s="736"/>
      <c r="CW42" s="736"/>
      <c r="CX42" s="736"/>
      <c r="CY42" s="736"/>
      <c r="CZ42" s="736"/>
      <c r="DA42" s="736"/>
      <c r="DB42" s="736"/>
      <c r="DC42" s="736"/>
      <c r="DD42" s="736"/>
      <c r="DE42" s="736"/>
      <c r="DF42" s="736"/>
      <c r="DG42" s="736"/>
      <c r="DH42" s="736"/>
      <c r="DI42" s="736"/>
      <c r="DJ42" s="736"/>
      <c r="DK42" s="736"/>
      <c r="DL42" s="736"/>
      <c r="DM42" s="736"/>
      <c r="DN42" s="736"/>
      <c r="DO42" s="736"/>
      <c r="DP42" s="736"/>
      <c r="DQ42" s="736"/>
      <c r="DR42" s="736"/>
      <c r="DS42" s="736"/>
      <c r="DT42" s="736"/>
      <c r="DU42" s="736"/>
    </row>
    <row r="43" spans="2:125" ht="13.2">
      <c r="Q43" s="736"/>
      <c r="S43" s="736"/>
      <c r="V43" s="736"/>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5" t="s">
        <v>110</v>
      </c>
    </row>
  </sheetData>
  <sheetProtection algorithmName="SHA-512" hashValue="XM7Kh/9SuzzRyk80je7zKml6i11BD6jLXeVmSEVnxUnFJbn7PIo0RItlPxAlArX8Y/Mx8E2Yz0Ksz2My+AYkNQ==" saltValue="uwuMpr02Xhcq0Lp4G6jsqw=="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80" zoomScaleNormal="80" zoomScaleSheetLayoutView="100" workbookViewId="0">
      <selection activeCell="L56" sqref="L56"/>
    </sheetView>
  </sheetViews>
  <sheetFormatPr defaultColWidth="0" defaultRowHeight="13.5" customHeight="1" zeroHeight="1"/>
  <cols>
    <col min="1" max="1" width="8.21875" style="373" customWidth="1"/>
    <col min="2" max="16" width="14.6640625" style="373" customWidth="1"/>
    <col min="17"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4"/>
      <c r="C45" s="744"/>
      <c r="D45" s="744"/>
      <c r="E45" s="744"/>
      <c r="F45" s="744"/>
      <c r="G45" s="744"/>
      <c r="H45" s="744"/>
      <c r="I45" s="744"/>
      <c r="J45" s="867" t="s">
        <v>4</v>
      </c>
    </row>
    <row r="46" spans="2:10" ht="29.25" customHeight="1">
      <c r="B46" s="847" t="s">
        <v>6</v>
      </c>
      <c r="C46" s="851"/>
      <c r="D46" s="851"/>
      <c r="E46" s="855" t="s">
        <v>17</v>
      </c>
      <c r="F46" s="859" t="s">
        <v>452</v>
      </c>
      <c r="G46" s="863" t="s">
        <v>531</v>
      </c>
      <c r="H46" s="863" t="s">
        <v>532</v>
      </c>
      <c r="I46" s="863" t="s">
        <v>533</v>
      </c>
      <c r="J46" s="868" t="s">
        <v>534</v>
      </c>
    </row>
    <row r="47" spans="2:10" ht="57.75" customHeight="1">
      <c r="B47" s="848"/>
      <c r="C47" s="852" t="s">
        <v>1</v>
      </c>
      <c r="D47" s="852"/>
      <c r="E47" s="856"/>
      <c r="F47" s="860">
        <v>13.84</v>
      </c>
      <c r="G47" s="864">
        <v>16.23</v>
      </c>
      <c r="H47" s="864">
        <v>20.6</v>
      </c>
      <c r="I47" s="864">
        <v>22.81</v>
      </c>
      <c r="J47" s="869">
        <v>23.97</v>
      </c>
    </row>
    <row r="48" spans="2:10" ht="57.75" customHeight="1">
      <c r="B48" s="849"/>
      <c r="C48" s="853" t="s">
        <v>10</v>
      </c>
      <c r="D48" s="853"/>
      <c r="E48" s="857"/>
      <c r="F48" s="861">
        <v>2.82</v>
      </c>
      <c r="G48" s="865">
        <v>3.48</v>
      </c>
      <c r="H48" s="865">
        <v>3.65</v>
      </c>
      <c r="I48" s="865">
        <v>4.21</v>
      </c>
      <c r="J48" s="870">
        <v>5.92</v>
      </c>
    </row>
    <row r="49" spans="2:10" ht="57.75" customHeight="1">
      <c r="B49" s="850"/>
      <c r="C49" s="854" t="s">
        <v>16</v>
      </c>
      <c r="D49" s="854"/>
      <c r="E49" s="858"/>
      <c r="F49" s="862" t="s">
        <v>82</v>
      </c>
      <c r="G49" s="866">
        <v>3.2</v>
      </c>
      <c r="H49" s="866">
        <v>4.59</v>
      </c>
      <c r="I49" s="866">
        <v>3.45</v>
      </c>
      <c r="J49" s="871">
        <v>3.86</v>
      </c>
    </row>
    <row r="50" spans="2:10" ht="13.2"/>
  </sheetData>
  <sheetProtection algorithmName="SHA-512" hashValue="F9pPFGgnu/paq6n4ZuExZJbE8jD010AHf3RnN9w8SZJ7hcB2J1YXfK+UcFq/LLpQM30zaw9Pq9lqpivLeZs0Ig==" saltValue="GUwahMX+8IKjRTekwNO+C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2023-02-20T05:07:56Z</dcterms:created>
  <dcterms:modified xsi:type="dcterms:W3CDTF">2023-12-05T05:30:31Z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2023-12-05T05:30:31Z</vt:filetime>
  </property>
</Properties>
</file>