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<sst xmlns="http://schemas.openxmlformats.org/spreadsheetml/2006/main" xmlns:r="http://schemas.openxmlformats.org/officeDocument/2006/relationships" count="558" uniqueCount="558">
  <si>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</si>
  <si>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</si>
  <si>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</si>
  <si>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</si>
  <si>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</si>
  <si>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</si>
  <si>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</si>
  <si>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</si>
  <si>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</si>
  <si>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</si>
  <si>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</si>
  <si>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</si>
  <si>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</si>
  <si>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</si>
  <si>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</si>
  <si>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</si>
  <si>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</si>
  <si>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</si>
  <si>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</si>
  <si>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交通</t>
  </si>
  <si>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</si>
  <si>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</si>
  <si>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</si>
  <si>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</si>
  <si>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</si>
  <si>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</si>
  <si>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</si>
  <si>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</si>
  <si>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介護保険特別会計</t>
  </si>
  <si>
    <t>元利償還金等(A)</t>
  </si>
  <si>
    <t>　補助費等</t>
    <rPh sb="1" eb="3">
      <t>ホジョ</t>
    </rPh>
    <rPh sb="3" eb="4">
      <t>ヒ</t>
    </rPh>
    <rPh sb="4" eb="5">
      <t>トウ</t>
    </rPh>
    <phoneticPr fontId="6"/>
  </si>
  <si>
    <t>勝山市</t>
  </si>
  <si>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</si>
  <si>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</si>
  <si>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</si>
  <si>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</si>
  <si>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</si>
  <si>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</si>
  <si>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</si>
  <si>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</si>
  <si>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</si>
  <si>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</si>
  <si>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</si>
  <si>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</si>
  <si>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</si>
  <si>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</si>
  <si>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下水道事業特別会計</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</si>
  <si>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</si>
  <si>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</si>
  <si>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</si>
  <si>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</si>
  <si>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</si>
  <si>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</si>
  <si>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</si>
  <si>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</si>
  <si>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</si>
  <si>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</si>
  <si>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</si>
  <si>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</si>
  <si>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</si>
  <si>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</si>
  <si>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</si>
  <si>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</si>
  <si>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</si>
  <si>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t>　　都市計画税</t>
  </si>
  <si>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</si>
  <si>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</si>
  <si>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</si>
  <si>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r>
      <t>減債基金残高</t>
    </r>
    <r>
      <rPr>
        <sz val="11"/>
        <color theme="1"/>
        <rFont val="ＭＳ ゴシック"/>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</si>
  <si>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</si>
  <si>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</si>
  <si>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</si>
  <si>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</si>
  <si>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</si>
  <si>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</si>
  <si>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</si>
  <si>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</si>
  <si>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</si>
  <si>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</si>
  <si>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</si>
  <si>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</si>
  <si>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</si>
  <si>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 4.14</t>
  </si>
  <si>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</si>
  <si>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</si>
  <si>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</si>
  <si>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</si>
  <si>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</si>
  <si>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</si>
  <si>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</si>
  <si>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</si>
  <si>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</si>
  <si>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</si>
  <si>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</si>
  <si>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</si>
  <si>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</si>
  <si>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</si>
  <si>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</si>
  <si>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</si>
  <si>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</si>
  <si>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</si>
  <si>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</si>
  <si>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</si>
  <si>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</si>
  <si>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</si>
  <si>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</si>
  <si>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</si>
  <si>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</si>
  <si>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</si>
  <si>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</si>
  <si>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</si>
  <si>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</si>
  <si>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</si>
  <si>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</si>
  <si>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</si>
  <si>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</si>
  <si>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</si>
  <si>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</si>
  <si>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</si>
  <si>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</si>
  <si>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</si>
  <si>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</si>
  <si>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6"/>
  </si>
  <si>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</si>
  <si>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</si>
  <si>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</si>
  <si>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</si>
  <si>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</si>
  <si>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7"/>
  </si>
  <si>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</si>
  <si>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</si>
  <si>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</si>
  <si>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</si>
  <si>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</si>
  <si>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</si>
  <si>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</si>
  <si>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</si>
  <si>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</si>
  <si>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</si>
  <si>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</si>
  <si>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</si>
  <si>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</si>
  <si>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</si>
  <si>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</si>
  <si>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福井県</t>
  </si>
  <si>
    <t>資金不足
比率</t>
    <rPh sb="0" eb="2">
      <t>シキン</t>
    </rPh>
    <rPh sb="2" eb="4">
      <t>フソク</t>
    </rPh>
    <rPh sb="5" eb="7">
      <t>ヒリツ</t>
    </rPh>
    <phoneticPr fontId="6"/>
  </si>
  <si>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</si>
  <si>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</si>
  <si>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Ⅰ－２</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</si>
  <si>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</si>
  <si>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</si>
  <si>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</si>
  <si>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</si>
  <si>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</si>
  <si>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</si>
  <si>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</si>
  <si>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</si>
  <si>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</si>
  <si>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</si>
  <si>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</si>
  <si>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</si>
  <si>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</si>
  <si>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</si>
  <si>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</si>
  <si>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</si>
  <si>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</si>
  <si>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</si>
  <si>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</si>
  <si>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</si>
  <si>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</si>
  <si>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</si>
  <si>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</si>
  <si>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</si>
  <si>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</si>
  <si>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</si>
  <si>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</si>
  <si>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</si>
  <si>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</si>
  <si>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</si>
  <si>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</si>
  <si>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</si>
  <si>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</si>
  <si>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</si>
  <si>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</si>
  <si>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</si>
  <si>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</si>
  <si>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</si>
  <si>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t>
  </si>
  <si>
    <t>参考</t>
    <rPh sb="0" eb="2">
      <t>サンコウ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</si>
  <si>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</si>
  <si>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</si>
  <si>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</si>
  <si>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</si>
  <si>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</si>
  <si>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</si>
  <si>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</si>
  <si>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</si>
  <si>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</si>
  <si>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-8.2</t>
  </si>
  <si>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</si>
  <si>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</si>
  <si>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</si>
  <si>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</si>
  <si>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</si>
  <si>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</si>
  <si>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</si>
  <si>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</si>
  <si>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</si>
  <si>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</si>
  <si>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</si>
  <si>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</si>
  <si>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</si>
  <si>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</si>
  <si>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</si>
  <si>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</si>
  <si>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</si>
  <si>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</si>
  <si>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</si>
  <si>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</si>
  <si>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</si>
  <si>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</si>
  <si>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</si>
  <si>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</si>
  <si>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</si>
  <si>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</si>
  <si>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</si>
  <si>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</si>
  <si>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</si>
  <si>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</si>
  <si>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</si>
  <si>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</si>
  <si>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</si>
  <si>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</si>
  <si>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副市区町村長</t>
    <rPh sb="0" eb="1">
      <t>フク</t>
    </rPh>
    <rPh sb="1" eb="3">
      <t>シク</t>
    </rPh>
    <rPh sb="3" eb="5">
      <t>チョウソン</t>
    </rPh>
    <rPh sb="5" eb="6">
      <t>チョウ</t>
    </rPh>
    <phoneticPr fontId="6"/>
  </si>
  <si>
    <t>-1.9</t>
  </si>
  <si>
    <t>経常一般財源等</t>
    <rPh sb="0" eb="2">
      <t>ケイジョウ</t>
    </rPh>
    <rPh sb="2" eb="4">
      <t>イッパン</t>
    </rPh>
    <rPh sb="4" eb="7">
      <t>ザイゲントウ</t>
    </rPh>
    <phoneticPr fontId="6"/>
  </si>
  <si>
    <t>-1.8</t>
  </si>
  <si>
    <t>経常経費充当一般財源等</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</si>
  <si>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</si>
  <si>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</si>
  <si>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</si>
  <si>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</si>
  <si>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</si>
  <si>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</si>
  <si>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</si>
  <si>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</si>
  <si>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</si>
  <si>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</si>
  <si>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</si>
  <si>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</si>
  <si>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</si>
  <si>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</si>
  <si>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</si>
  <si>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</si>
  <si>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</si>
  <si>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</si>
  <si>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</si>
  <si>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</si>
  <si>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</si>
  <si>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</si>
  <si>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</si>
  <si>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</si>
  <si>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</si>
  <si>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</si>
  <si>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</si>
  <si>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</si>
  <si>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</si>
  <si>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</si>
  <si>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</si>
  <si>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</si>
  <si>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育英基金</t>
    <rPh sb="0" eb="2">
      <t>イクエイ</t>
    </rPh>
    <rPh sb="2" eb="4">
      <t>キキン</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</si>
  <si>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</si>
  <si>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</si>
  <si>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</si>
  <si>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</si>
  <si>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</si>
  <si>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</si>
  <si>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</si>
  <si>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</si>
  <si>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</si>
  <si>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</si>
  <si>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</si>
  <si>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</si>
  <si>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</si>
  <si>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</si>
  <si>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</si>
  <si>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</si>
  <si>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</si>
  <si>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</si>
  <si>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</si>
  <si>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</si>
  <si>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</si>
  <si>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</si>
  <si>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</si>
  <si>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</si>
  <si>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</si>
  <si>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</si>
  <si>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</si>
  <si>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</si>
  <si>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</si>
  <si>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</si>
  <si>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</si>
  <si>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</si>
  <si>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6"/>
  </si>
  <si>
    <t>充当一般財源等</t>
  </si>
  <si>
    <t>令和3年度</t>
  </si>
  <si>
    <t>福井県勝山市</t>
  </si>
  <si>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</si>
  <si>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</si>
  <si>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</si>
  <si>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</si>
  <si>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</si>
  <si>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</si>
  <si>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</si>
  <si>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</si>
  <si>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</si>
  <si>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</si>
  <si>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</si>
  <si>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勝山市農業公社</t>
    <rPh sb="0" eb="3">
      <t>カツヤマシ</t>
    </rPh>
    <rPh sb="3" eb="5">
      <t>ノウギョウ</t>
    </rPh>
    <rPh sb="5" eb="7">
      <t>コウシャ</t>
    </rPh>
    <phoneticPr fontId="6"/>
  </si>
  <si>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</si>
  <si>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</si>
  <si>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</si>
  <si>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</si>
  <si>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</si>
  <si>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</si>
  <si>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</si>
  <si>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</si>
  <si>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</si>
  <si>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</si>
  <si>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</si>
  <si>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</si>
  <si>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</si>
  <si>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</si>
  <si>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</si>
  <si>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</si>
  <si>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</si>
  <si>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</si>
  <si>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1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</si>
  <si>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</si>
  <si>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</si>
  <si>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</si>
  <si>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</si>
  <si>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</si>
  <si>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</si>
  <si>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</si>
  <si>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</si>
  <si>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</si>
  <si>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</si>
  <si>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</si>
  <si>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</si>
  <si>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</si>
  <si>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</si>
  <si>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</si>
  <si>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</si>
  <si>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</si>
  <si>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</si>
  <si>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</si>
  <si>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</si>
  <si>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</si>
  <si>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</si>
  <si>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 xml:space="preserve">※8：職員の状況については、令和3年地方公務員給与実態調査に基づいている。 </t>
  </si>
  <si>
    <t>法人事業税交付金</t>
  </si>
  <si>
    <t>市有林造成事業特別会計</t>
  </si>
  <si>
    <t>　　特別土地保有税</t>
  </si>
  <si>
    <t>企業債
（地方債）
現在高</t>
  </si>
  <si>
    <t>公債費</t>
  </si>
  <si>
    <t>地方特例交付金等</t>
    <rPh sb="7" eb="8">
      <t>トウ</t>
    </rPh>
    <phoneticPr fontId="1"/>
  </si>
  <si>
    <t>諸支出金</t>
    <rPh sb="3" eb="4">
      <t>キン</t>
    </rPh>
    <phoneticPr fontId="38"/>
  </si>
  <si>
    <t>　個人住民税減収補塡特例交付金</t>
  </si>
  <si>
    <t>前年度繰上充用金</t>
  </si>
  <si>
    <t>　法定目的税</t>
  </si>
  <si>
    <t>経常損益</t>
  </si>
  <si>
    <t>　軽自動車税減収補塡特例交付金</t>
    <rPh sb="8" eb="10">
      <t>ホテン</t>
    </rPh>
    <phoneticPr fontId="36"/>
  </si>
  <si>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</si>
  <si>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</si>
  <si>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</si>
  <si>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</si>
  <si>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</si>
  <si>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</si>
  <si>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</si>
  <si>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</si>
  <si>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</si>
  <si>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</si>
  <si>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</si>
  <si>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</si>
  <si>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</si>
  <si>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</si>
  <si>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</si>
  <si>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</si>
  <si>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</si>
  <si>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</si>
  <si>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</si>
  <si>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</si>
  <si>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勝山・永平寺衛生管理組合</t>
    <rPh sb="0" eb="2">
      <t>カツヤマ</t>
    </rPh>
    <rPh sb="3" eb="6">
      <t>エイヘイジ</t>
    </rPh>
    <rPh sb="6" eb="12">
      <t>エイセイカン</t>
    </rPh>
    <phoneticPr fontId="6"/>
  </si>
  <si>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</si>
  <si>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</si>
  <si>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</si>
  <si>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</si>
  <si>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</si>
  <si>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</si>
  <si>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</si>
  <si>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</si>
  <si>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</si>
  <si>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</si>
  <si>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</si>
  <si>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</si>
  <si>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</si>
  <si>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</si>
  <si>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</si>
  <si>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</si>
  <si>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</si>
  <si>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</si>
  <si>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下水道</t>
  </si>
  <si>
    <t>実質公債費比率</t>
  </si>
  <si>
    <t>再差引収支</t>
    <rPh sb="0" eb="1">
      <t>サイ</t>
    </rPh>
    <rPh sb="1" eb="3">
      <t>サシヒキ</t>
    </rPh>
    <rPh sb="3" eb="5">
      <t>シュウシ</t>
    </rPh>
    <phoneticPr fontId="6"/>
  </si>
  <si>
    <t>財政再生基準</t>
  </si>
  <si>
    <t>加入世帯数(世帯)</t>
  </si>
  <si>
    <t>　繰出金</t>
  </si>
  <si>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</si>
  <si>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</si>
  <si>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</si>
  <si>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</si>
  <si>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</si>
  <si>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</si>
  <si>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</si>
  <si>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</si>
  <si>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</si>
  <si>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</si>
  <si>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</si>
  <si>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</si>
  <si>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</si>
  <si>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</si>
  <si>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</si>
  <si>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類似団体は、将来負担比率、実質公債費比率ともに改善傾向にある一方、当市では将来負担比率は改善傾向にあるものの、実質公債費比率はここ数年停滞している。また、類似団体と比較し将来負担比率は依然高い水準のまま推移しており、今後、中学校再編をはじめとした大型プロジェクトが予定されており、元金償還が本格化し、ますます公債費負担が増大し、実質公債費比率、将来負担比率ともに数値の悪化が懸念されている。そのため、今後の公債費負担が大きく膨らまないよう、地方債の発行と公共施設の長寿命化、集約化のバランスを検討していきたい。</t>
    <rPh sb="38" eb="40">
      <t>ショウライ</t>
    </rPh>
    <rPh sb="40" eb="44">
      <t>フタンヒ</t>
    </rPh>
    <rPh sb="45" eb="47">
      <t>カイゼン</t>
    </rPh>
    <rPh sb="47" eb="49">
      <t>ケイコウ</t>
    </rPh>
    <rPh sb="56" eb="58">
      <t>ジッシツ</t>
    </rPh>
    <rPh sb="58" eb="61">
      <t>コウサイヒ</t>
    </rPh>
    <rPh sb="61" eb="63">
      <t>ヒリツ</t>
    </rPh>
    <rPh sb="78" eb="80">
      <t>ルイジ</t>
    </rPh>
    <rPh sb="80" eb="82">
      <t>ダンタイ</t>
    </rPh>
    <rPh sb="83" eb="86">
      <t>ヒカク</t>
    </rPh>
    <rPh sb="93" eb="95">
      <t>イゼン</t>
    </rPh>
    <rPh sb="133" eb="135">
      <t>ヨテイ</t>
    </rPh>
    <phoneticPr fontId="6"/>
  </si>
  <si>
    <t>勝山市土地開発公社</t>
    <rPh sb="0" eb="3">
      <t>カツヤマシ</t>
    </rPh>
    <rPh sb="3" eb="5">
      <t>トチ</t>
    </rPh>
    <rPh sb="5" eb="7">
      <t>カイハツ</t>
    </rPh>
    <rPh sb="7" eb="9">
      <t>コウシャ</t>
    </rPh>
    <phoneticPr fontId="6"/>
  </si>
  <si>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</si>
  <si>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</si>
  <si>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</si>
  <si>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</si>
  <si>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7"/>
  </si>
  <si>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</si>
  <si>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</si>
  <si>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</si>
  <si>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</si>
  <si>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</si>
  <si>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</si>
  <si>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</si>
  <si>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</si>
  <si>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</si>
  <si>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</si>
  <si>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</si>
  <si>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</si>
  <si>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</si>
  <si>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</si>
  <si>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</si>
  <si>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</si>
  <si>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</si>
  <si>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</si>
  <si>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</si>
  <si>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育英資金特別会計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</si>
  <si>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</si>
  <si>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</si>
  <si>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</si>
  <si>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</si>
  <si>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</si>
  <si>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</si>
  <si>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水道事業会計</t>
  </si>
  <si>
    <t>法適用企業</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</si>
  <si>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</si>
  <si>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</si>
  <si>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</si>
  <si>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</si>
  <si>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</si>
  <si>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</si>
  <si>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</si>
  <si>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</si>
  <si>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</si>
  <si>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</si>
  <si>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</si>
  <si>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</si>
  <si>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7"/>
  </si>
  <si>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</si>
  <si>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</si>
  <si>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</si>
  <si>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</si>
  <si>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</si>
  <si>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</si>
  <si>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</si>
  <si>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</si>
  <si>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</si>
  <si>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</si>
  <si>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</si>
  <si>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</si>
  <si>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</si>
  <si>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</si>
  <si>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</si>
  <si>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</si>
  <si>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</si>
  <si>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</si>
  <si>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</si>
  <si>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</si>
  <si>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</si>
  <si>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</si>
  <si>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</si>
  <si>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</si>
  <si>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</si>
  <si>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</si>
  <si>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</si>
  <si>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</si>
  <si>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</si>
  <si>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</si>
  <si>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</si>
  <si>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</si>
  <si>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</si>
  <si>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</si>
  <si>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</si>
  <si>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</si>
  <si>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</si>
  <si>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</si>
  <si>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</si>
  <si>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</si>
  <si>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</si>
  <si>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</si>
  <si>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</si>
  <si>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</si>
  <si>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</si>
  <si>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</si>
  <si>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</si>
  <si>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</si>
  <si>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</si>
  <si>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</si>
  <si>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</si>
  <si>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</si>
  <si>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</si>
  <si>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</si>
  <si>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その他会計（赤字）</t>
  </si>
  <si>
    <t>（百万円）</t>
  </si>
  <si>
    <t>H28末</t>
  </si>
  <si>
    <t>H29末</t>
  </si>
  <si>
    <t>H30末</t>
  </si>
  <si>
    <t>R01末</t>
  </si>
  <si>
    <t>R02末</t>
  </si>
  <si>
    <t>大野・勝山地区広域行政事務組合</t>
    <rPh sb="0" eb="2">
      <t>オオノ</t>
    </rPh>
    <rPh sb="3" eb="5">
      <t>カツヤマ</t>
    </rPh>
    <rPh sb="5" eb="7">
      <t>チク</t>
    </rPh>
    <rPh sb="7" eb="9">
      <t>コウイキ</t>
    </rPh>
    <rPh sb="9" eb="11">
      <t>ギョウセイ</t>
    </rPh>
    <rPh sb="11" eb="15">
      <t>ジムク</t>
    </rPh>
    <phoneticPr fontId="6"/>
  </si>
  <si>
    <t>福井県市町総合事務組合（事業会計分）</t>
  </si>
  <si>
    <t>福井県市町総合事務組合（普通会計分）</t>
  </si>
  <si>
    <t>福井県後期高齢者医療広域連合</t>
  </si>
  <si>
    <t>福井県後期高齢者医療広域連合（事業会計）</t>
  </si>
  <si>
    <t>福井県自治会館組合</t>
  </si>
  <si>
    <t>市有林造成事業基金</t>
    <rPh sb="0" eb="3">
      <t>シユウ</t>
    </rPh>
    <rPh sb="5" eb="7">
      <t>ジギョウ</t>
    </rPh>
    <rPh sb="7" eb="9">
      <t>キキン</t>
    </rPh>
    <phoneticPr fontId="6"/>
  </si>
  <si>
    <t>ふるさと水と土保全基金</t>
    <rPh sb="4" eb="5">
      <t>ミズ</t>
    </rPh>
    <rPh sb="6" eb="7">
      <t>ツチ</t>
    </rPh>
    <rPh sb="7" eb="9">
      <t>ホゼン</t>
    </rPh>
    <rPh sb="9" eb="11">
      <t>キキン</t>
    </rPh>
    <phoneticPr fontId="6"/>
  </si>
  <si>
    <t>ふるさとルネッサンス基金</t>
    <rPh sb="10" eb="12">
      <t>キキン</t>
    </rPh>
    <phoneticPr fontId="6"/>
  </si>
  <si>
    <t>北谷地区活性化及び各地区の特色ある地域づくり基金</t>
    <rPh sb="0" eb="2">
      <t>キタダニ</t>
    </rPh>
    <rPh sb="2" eb="4">
      <t>チク</t>
    </rPh>
    <rPh sb="4" eb="7">
      <t>カッセイカ</t>
    </rPh>
    <rPh sb="7" eb="8">
      <t>オヨ</t>
    </rPh>
    <rPh sb="9" eb="12">
      <t>カクチク</t>
    </rPh>
    <rPh sb="13" eb="15">
      <t>トクショク</t>
    </rPh>
    <rPh sb="17" eb="19">
      <t>チイキ</t>
    </rPh>
    <rPh sb="22" eb="24">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</si>
  <si>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</si>
  <si>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</si>
  <si>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将来負担比率は公共施設適正管理推進事業債や緊急防災・減災事業債などの地方債を発行しているため高い水準にあるが、令和3年度は国による地方交付税措置を手厚くしていただいたこと等により減債基金への積立ができたため、大きく改善することができた。しかしながら、今後中学校再編をはじめとした大型プロジェクトが予定されていることから、地方債の発行額は大きく増加するとともに将来負担比率も同様に悪化する見込である。現状、類似団体と比較しても有形固定資産減価償却率も高い水準にあることから、今後は、「勝山市公共施設個別施設計画」の見直しを検討し、経過年数や利用状況等を踏まえた今後の方針を立てて、公共施設等適正管理推進事業債を有効活用しつつ施設の長寿命化を図り建替え費用などの抑制をする一方、極端に将来負担額が増加することのないよう、健全な財政運営に取り組む必要がある。</t>
    <rPh sb="56" eb="58">
      <t>レイワ</t>
    </rPh>
    <rPh sb="59" eb="61">
      <t>ネンド</t>
    </rPh>
    <rPh sb="62" eb="63">
      <t>クニ</t>
    </rPh>
    <rPh sb="66" eb="68">
      <t>チホウ</t>
    </rPh>
    <rPh sb="68" eb="71">
      <t>コウフゼイ</t>
    </rPh>
    <rPh sb="71" eb="73">
      <t>ソチ</t>
    </rPh>
    <rPh sb="74" eb="76">
      <t>テアツ</t>
    </rPh>
    <rPh sb="86" eb="87">
      <t>トウ</t>
    </rPh>
    <rPh sb="90" eb="92">
      <t>ゲンサイ</t>
    </rPh>
    <rPh sb="92" eb="94">
      <t>キキン</t>
    </rPh>
    <rPh sb="96" eb="98">
      <t>ツミタテ</t>
    </rPh>
    <rPh sb="105" eb="106">
      <t>オオ</t>
    </rPh>
    <rPh sb="108" eb="110">
      <t>カイゼン</t>
    </rPh>
    <rPh sb="126" eb="128">
      <t>コンゴ</t>
    </rPh>
    <rPh sb="128" eb="131">
      <t>チュウガッコウ</t>
    </rPh>
    <rPh sb="131" eb="133">
      <t>サイヘン</t>
    </rPh>
    <rPh sb="140" eb="142">
      <t>オオガタ</t>
    </rPh>
    <rPh sb="149" eb="151">
      <t>ヨテイ</t>
    </rPh>
    <rPh sb="161" eb="164">
      <t>チホウサイ</t>
    </rPh>
    <rPh sb="165" eb="168">
      <t>ハッコウガク</t>
    </rPh>
    <rPh sb="169" eb="170">
      <t>オオ</t>
    </rPh>
    <rPh sb="172" eb="174">
      <t>ゾウカ</t>
    </rPh>
    <rPh sb="180" eb="186">
      <t>ショウライフ</t>
    </rPh>
    <rPh sb="187" eb="189">
      <t>ドウヨウ</t>
    </rPh>
    <rPh sb="190" eb="192">
      <t>アッカ</t>
    </rPh>
    <rPh sb="194" eb="196">
      <t>ミコミ</t>
    </rPh>
    <rPh sb="200" eb="202">
      <t>ゲンジョウ</t>
    </rPh>
    <rPh sb="203" eb="205">
      <t>ルイジ</t>
    </rPh>
    <rPh sb="205" eb="207">
      <t>ダンタイ</t>
    </rPh>
    <rPh sb="208" eb="210">
      <t>ヒカク</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</si>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</sst>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1">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87331</c:v>
                </c:pt>
                <c:pt idx="1">
                  <c:v>77484</c:v>
                </c:pt>
                <c:pt idx="2">
                  <c:v>77131</c:v>
                </c:pt>
                <c:pt idx="3">
                  <c:v>88764</c:v>
                </c:pt>
                <c:pt idx="4">
                  <c:v>79048</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2.82</c:v>
                </c:pt>
                <c:pt idx="1">
                  <c:v>3.48</c:v>
                </c:pt>
                <c:pt idx="2">
                  <c:v>3.65</c:v>
                </c:pt>
                <c:pt idx="3">
                  <c:v>4.21</c:v>
                </c:pt>
                <c:pt idx="4">
                  <c:v>5.92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13.84</c:v>
                </c:pt>
                <c:pt idx="1">
                  <c:v>16.23</c:v>
                </c:pt>
                <c:pt idx="2">
                  <c:v>20.6</c:v>
                </c:pt>
                <c:pt idx="3">
                  <c:v>22.81</c:v>
                </c:pt>
                <c:pt idx="4">
                  <c:v>23.97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-4.1399999999999997</c:v>
                </c:pt>
                <c:pt idx="1">
                  <c:v>3.2</c:v>
                </c:pt>
                <c:pt idx="2">
                  <c:v>4.59</c:v>
                </c:pt>
                <c:pt idx="3">
                  <c:v>3.45</c:v>
                </c:pt>
                <c:pt idx="4">
                  <c:v>3.86</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市有林造成事業特別会計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4.e-002</c:v>
                </c:pt>
                <c:pt idx="2">
                  <c:v>#N/A</c:v>
                </c:pt>
                <c:pt idx="3">
                  <c:v>0</c:v>
                </c:pt>
                <c:pt idx="4">
                  <c:v>#N/A</c:v>
                </c:pt>
                <c:pt idx="5">
                  <c:v>1.e-002</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育英資金特別会計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4.e-002</c:v>
                </c:pt>
                <c:pt idx="4">
                  <c:v>#N/A</c:v>
                </c:pt>
                <c:pt idx="5">
                  <c:v>0</c:v>
                </c:pt>
                <c:pt idx="6">
                  <c:v>#N/A</c:v>
                </c:pt>
                <c:pt idx="7">
                  <c:v>7.0000000000000007e-002</c:v>
                </c:pt>
                <c:pt idx="8">
                  <c:v>#N/A</c:v>
                </c:pt>
                <c:pt idx="9">
                  <c:v>6.e-002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1.55</c:v>
                </c:pt>
                <c:pt idx="2">
                  <c:v>#N/A</c:v>
                </c:pt>
                <c:pt idx="3">
                  <c:v>0.48</c:v>
                </c:pt>
                <c:pt idx="4">
                  <c:v>#N/A</c:v>
                </c:pt>
                <c:pt idx="5">
                  <c:v>9.e-002</c:v>
                </c:pt>
                <c:pt idx="6">
                  <c:v>#N/A</c:v>
                </c:pt>
                <c:pt idx="7">
                  <c:v>0.34</c:v>
                </c:pt>
                <c:pt idx="8">
                  <c:v>#N/A</c:v>
                </c:pt>
                <c:pt idx="9">
                  <c:v>0.11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0.82</c:v>
                </c:pt>
                <c:pt idx="2">
                  <c:v>#N/A</c:v>
                </c:pt>
                <c:pt idx="3">
                  <c:v>0.57999999999999996</c:v>
                </c:pt>
                <c:pt idx="4">
                  <c:v>#N/A</c:v>
                </c:pt>
                <c:pt idx="5">
                  <c:v>0.44</c:v>
                </c:pt>
                <c:pt idx="6">
                  <c:v>#N/A</c:v>
                </c:pt>
                <c:pt idx="7">
                  <c:v>0.51</c:v>
                </c:pt>
                <c:pt idx="8">
                  <c:v>#N/A</c:v>
                </c:pt>
                <c:pt idx="9">
                  <c:v>0.37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2.77</c:v>
                </c:pt>
                <c:pt idx="2">
                  <c:v>#N/A</c:v>
                </c:pt>
                <c:pt idx="3">
                  <c:v>3.43</c:v>
                </c:pt>
                <c:pt idx="4">
                  <c:v>#N/A</c:v>
                </c:pt>
                <c:pt idx="5">
                  <c:v>3.62</c:v>
                </c:pt>
                <c:pt idx="6">
                  <c:v>#N/A</c:v>
                </c:pt>
                <c:pt idx="7">
                  <c:v>4.13</c:v>
                </c:pt>
                <c:pt idx="8">
                  <c:v>#N/A</c:v>
                </c:pt>
                <c:pt idx="9">
                  <c:v>5.85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12.45</c:v>
                </c:pt>
                <c:pt idx="2">
                  <c:v>#N/A</c:v>
                </c:pt>
                <c:pt idx="3">
                  <c:v>12.18</c:v>
                </c:pt>
                <c:pt idx="4">
                  <c:v>#N/A</c:v>
                </c:pt>
                <c:pt idx="5">
                  <c:v>12.19</c:v>
                </c:pt>
                <c:pt idx="6">
                  <c:v>#N/A</c:v>
                </c:pt>
                <c:pt idx="7">
                  <c:v>11.77</c:v>
                </c:pt>
                <c:pt idx="8">
                  <c:v>#N/A</c:v>
                </c:pt>
                <c:pt idx="9">
                  <c:v>11.26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1090</c:v>
                </c:pt>
                <c:pt idx="5">
                  <c:v>1097</c:v>
                </c:pt>
                <c:pt idx="8">
                  <c:v>1132</c:v>
                </c:pt>
                <c:pt idx="11">
                  <c:v>1100</c:v>
                </c:pt>
                <c:pt idx="14">
                  <c:v>1085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174</c:v>
                </c:pt>
                <c:pt idx="3">
                  <c:v>174</c:v>
                </c:pt>
                <c:pt idx="6">
                  <c:v>173</c:v>
                </c:pt>
                <c:pt idx="9">
                  <c:v>113</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307</c:v>
                </c:pt>
                <c:pt idx="3">
                  <c:v>339</c:v>
                </c:pt>
                <c:pt idx="6">
                  <c:v>367</c:v>
                </c:pt>
                <c:pt idx="9">
                  <c:v>392</c:v>
                </c:pt>
                <c:pt idx="12">
                  <c:v>400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1116</c:v>
                </c:pt>
                <c:pt idx="3">
                  <c:v>1066</c:v>
                </c:pt>
                <c:pt idx="6">
                  <c:v>1117</c:v>
                </c:pt>
                <c:pt idx="9">
                  <c:v>1124</c:v>
                </c:pt>
                <c:pt idx="12">
                  <c:v>1184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507</c:v>
                </c:pt>
                <c:pt idx="2">
                  <c:v>#N/A</c:v>
                </c:pt>
                <c:pt idx="3">
                  <c:v>#N/A</c:v>
                </c:pt>
                <c:pt idx="4">
                  <c:v>482</c:v>
                </c:pt>
                <c:pt idx="5">
                  <c:v>#N/A</c:v>
                </c:pt>
                <c:pt idx="6">
                  <c:v>#N/A</c:v>
                </c:pt>
                <c:pt idx="7">
                  <c:v>525</c:v>
                </c:pt>
                <c:pt idx="8">
                  <c:v>#N/A</c:v>
                </c:pt>
                <c:pt idx="9">
                  <c:v>#N/A</c:v>
                </c:pt>
                <c:pt idx="10">
                  <c:v>529</c:v>
                </c:pt>
                <c:pt idx="11">
                  <c:v>#N/A</c:v>
                </c:pt>
                <c:pt idx="12">
                  <c:v>#N/A</c:v>
                </c:pt>
                <c:pt idx="13">
                  <c:v>499</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11481</c:v>
                </c:pt>
                <c:pt idx="5">
                  <c:v>11489</c:v>
                </c:pt>
                <c:pt idx="8">
                  <c:v>11294</c:v>
                </c:pt>
                <c:pt idx="11">
                  <c:v>11126</c:v>
                </c:pt>
                <c:pt idx="14">
                  <c:v>10969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1584</c:v>
                </c:pt>
                <c:pt idx="5">
                  <c:v>1575</c:v>
                </c:pt>
                <c:pt idx="8">
                  <c:v>1534</c:v>
                </c:pt>
                <c:pt idx="11">
                  <c:v>1472</c:v>
                </c:pt>
                <c:pt idx="14">
                  <c:v>1359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1706</c:v>
                </c:pt>
                <c:pt idx="5">
                  <c:v>1851</c:v>
                </c:pt>
                <c:pt idx="8">
                  <c:v>2249</c:v>
                </c:pt>
                <c:pt idx="11">
                  <c:v>2483</c:v>
                </c:pt>
                <c:pt idx="14">
                  <c:v>3667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2806</c:v>
                </c:pt>
                <c:pt idx="3">
                  <c:v>2684</c:v>
                </c:pt>
                <c:pt idx="6">
                  <c:v>2629</c:v>
                </c:pt>
                <c:pt idx="9">
                  <c:v>2591</c:v>
                </c:pt>
                <c:pt idx="12">
                  <c:v>2518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447</c:v>
                </c:pt>
                <c:pt idx="3">
                  <c:v>280</c:v>
                </c:pt>
                <c:pt idx="6">
                  <c:v>111</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4296</c:v>
                </c:pt>
                <c:pt idx="3">
                  <c:v>4459</c:v>
                </c:pt>
                <c:pt idx="6">
                  <c:v>4571</c:v>
                </c:pt>
                <c:pt idx="9">
                  <c:v>4789</c:v>
                </c:pt>
                <c:pt idx="12">
                  <c:v>4647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12431</c:v>
                </c:pt>
                <c:pt idx="3">
                  <c:v>12567</c:v>
                </c:pt>
                <c:pt idx="6">
                  <c:v>12493</c:v>
                </c:pt>
                <c:pt idx="9">
                  <c:v>12588</c:v>
                </c:pt>
                <c:pt idx="12">
                  <c:v>12553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5209</c:v>
                </c:pt>
                <c:pt idx="2">
                  <c:v>#N/A</c:v>
                </c:pt>
                <c:pt idx="3">
                  <c:v>#N/A</c:v>
                </c:pt>
                <c:pt idx="4">
                  <c:v>5074</c:v>
                </c:pt>
                <c:pt idx="5">
                  <c:v>#N/A</c:v>
                </c:pt>
                <c:pt idx="6">
                  <c:v>#N/A</c:v>
                </c:pt>
                <c:pt idx="7">
                  <c:v>4727</c:v>
                </c:pt>
                <c:pt idx="8">
                  <c:v>#N/A</c:v>
                </c:pt>
                <c:pt idx="9">
                  <c:v>#N/A</c:v>
                </c:pt>
                <c:pt idx="10">
                  <c:v>4887</c:v>
                </c:pt>
                <c:pt idx="11">
                  <c:v>#N/A</c:v>
                </c:pt>
                <c:pt idx="12">
                  <c:v>#N/A</c:v>
                </c:pt>
                <c:pt idx="13">
                  <c:v>3723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1422</c:v>
                </c:pt>
                <c:pt idx="1">
                  <c:v>1620</c:v>
                </c:pt>
                <c:pt idx="2">
                  <c:v>1767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254</c:v>
                </c:pt>
                <c:pt idx="1">
                  <c:v>354</c:v>
                </c:pt>
                <c:pt idx="2">
                  <c:v>1438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440</c:v>
                </c:pt>
                <c:pt idx="1">
                  <c:v>376</c:v>
                </c:pt>
                <c:pt idx="2">
                  <c:v>412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64</c:v>
                </c:pt>
                <c:pt idx="8">
                  <c:v>64.900000000000006</c:v>
                </c:pt>
                <c:pt idx="16">
                  <c:v>66</c:v>
                </c:pt>
                <c:pt idx="24">
                  <c:v>67</c:v>
                </c:pt>
                <c:pt idx="32">
                  <c:v>68.2</c:v>
                </c:pt>
              </c:numCache>
            </c:numRef>
          </c:xVal>
          <c:yVal>
            <c:numRef>
              <c:f>'公会計指標分析・財政指標組合せ分析表'!$BP$51:$DC$51</c:f>
              <c:numCache>
                <c:formatCode>#,##0.0;"▲ "#,##0.0</c:formatCode>
                <c:ptCount val="40"/>
                <c:pt idx="0">
                  <c:v>89</c:v>
                </c:pt>
                <c:pt idx="8">
                  <c:v>86</c:v>
                </c:pt>
                <c:pt idx="16">
                  <c:v>80.2</c:v>
                </c:pt>
                <c:pt idx="24">
                  <c:v>79.8</c:v>
                </c:pt>
                <c:pt idx="32">
                  <c:v>58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manualLayout>
                  <c:x val="-2.5576095379908282e-002"/>
                  <c:y val="-6.4739042105865174e-00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6"/>
              <c:layout>
                <c:manualLayout>
                  <c:x val="-3.8584855739898179e-002"/>
                  <c:y val="-6.4739042105865174e-00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24"/>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9"/>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002"/>
              <c:y val="0.2508810385188338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6"/>
              <c:layout>
                <c:manualLayout>
                  <c:x val="0"/>
                  <c:y val="1.7189108621302431e-002"/>
                </c:manualLayout>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24"/>
              <c:layout>
                <c:manualLayout>
                  <c:x val="0"/>
                  <c:y val="-1.7189451108872083e-002"/>
                </c:manualLayout>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32"/>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8.6</c:v>
                </c:pt>
                <c:pt idx="8">
                  <c:v>8.4</c:v>
                </c:pt>
                <c:pt idx="16">
                  <c:v>8.5</c:v>
                </c:pt>
                <c:pt idx="24">
                  <c:v>8.5</c:v>
                </c:pt>
                <c:pt idx="32">
                  <c:v>8.4</c:v>
                </c:pt>
              </c:numCache>
            </c:numRef>
          </c:xVal>
          <c:yVal>
            <c:numRef>
              <c:f>'公会計指標分析・財政指標組合せ分析表'!$BP$73:$DC$73</c:f>
              <c:numCache>
                <c:formatCode>#,##0.0;"▲ "#,##0.0</c:formatCode>
                <c:ptCount val="40"/>
                <c:pt idx="0">
                  <c:v>89</c:v>
                </c:pt>
                <c:pt idx="8">
                  <c:v>86</c:v>
                </c:pt>
                <c:pt idx="16">
                  <c:v>80.2</c:v>
                </c:pt>
                <c:pt idx="24">
                  <c:v>79.8</c:v>
                </c:pt>
                <c:pt idx="32">
                  <c:v>58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0"/>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280224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56389514239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3460" y="190500"/>
          <a:ext cx="37839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福井県勝山市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3103860" y="7600315"/>
          <a:ext cx="440499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a:t>
          </a:r>
          <a:r>
            <a:rPr kumimoji="1" lang="ja-JP" altLang="en-US" sz="1100">
              <a:latin typeface="ＭＳ ゴシック"/>
              <a:ea typeface="ＭＳ ゴシック"/>
            </a:rPr>
            <a:t>令和3年度について、普通会計元利償還金は増額となったが、大野・勝山地区広域行政事務組合に対する公債費負担が令和2年度で終了し皆減となったため準元利償還金が大幅に減額となり、合計でも前年度比4千4 百万円の減額となった。また、償還のための特定財源や普通交付税の基準財政需要額に算入された額は、前年度比1千4 百万円の減額となったため、実質的な公債費にかかる一般財源の額は前年度比3千万円の減額となった。</a:t>
          </a:r>
        </a:p>
        <a:p>
          <a:r>
            <a:rPr kumimoji="1" lang="ja-JP" altLang="en-US" sz="1100">
              <a:latin typeface="ＭＳ ゴシック"/>
              <a:ea typeface="ＭＳ ゴシック"/>
            </a:rPr>
            <a:t>　なお、算定の分母となる標準財政規模（普通交付税の基準財政需要額に算入される額の控除後）は前年度比2億8千6百万円の増額となった。</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3860" y="12115800"/>
          <a:ext cx="44303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795000" y="238125"/>
          <a:ext cx="25247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福井県勝山市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22300"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a:t>
          </a:r>
          <a:r>
            <a:rPr kumimoji="1" lang="ja-JP" altLang="en-US" sz="1200">
              <a:latin typeface="ＭＳ ゴシック"/>
              <a:ea typeface="ＭＳ ゴシック"/>
            </a:rPr>
            <a:t>将来負担額は、公営企業債等繰入見込額の減額に加え、職員数の減を要因とした退職手当負担見込額の減額により、前年度比2億5千万円の減額となった。一方で、この将来負担額に充てる充当可能財源等は、財政調整基金や減債基金等の充当可能基金残高の増により前年度比9億1千3百万円の増額となったことが大きく影響し、将来負担額にかかる一般財源の額は前年度比11億6千4百万円が減額となった。さらに、算定の分母となる標準財政規模（普通交付税の基準財政需要額に算入される額の控除後）は前年度比2億8千6百万円の増額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福井県勝山市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減債基金へ多額の積立を行った影響が大きく、基金全体では12億6千7百万円増加した。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勝山市育英資金については、経済的理由により修学困難な者の育英資金に充てるために基金を設置している。勝山市市有林造成事業基金は、市有林造成事業の円滑な推進を図り、市有財産の造成に資するため基金を設置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育英基金は歳入歳出の余剰金について積み立てを行った。ふるさとルネッサンス基金については、恐竜化石発掘地の用地取得に伴い取り崩しを行った。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特定目的基金については、基金管理等の点から極力廃止をしていく。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財政調整基金は、地方財政法で規定されている決算剰余金の1/2と条例で規定している利子分のみを積み立てた結果、1億4千7百万円の増額となった。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財政調整基金の残高が、標準財政規模の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％の水準を持続的に確保できるように努めることとしている。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算定において、各種補正係数、単位費用の拡充により減額されなかった2億5千万円、国の補正により令和3年度発行の臨時財政対策債の後年度償還に備えるため普通交付税基準財政需要額に創設された臨時財政対策債償還基金費1億2百万円の他、今後の中学校再編、公共施設の集約化及び跡地利用等の大規模プロジェクト等に備えるため、令和3年度より歳計収支余剰額については減債基金に積み立てを行うこととしたため、9億8千4百万円の増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5年度から令和8年度にかけ、中学校の再編、浄化センターでのし尿受入施設整備、ビュークリーンおくえつの基幹改良事業など、大型公共事業が予定されており多額の財政需要が見込まれるため、歳計収支余剰額については減債基金に積立てを行い、健全な財政運営に務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185420</xdr:colOff>
      <xdr:row>1</xdr:row>
      <xdr:rowOff>156210</xdr:rowOff>
    </xdr:to>
    <xdr:sp macro="" textlink="">
      <xdr:nvSpPr>
        <xdr:cNvPr id="4" name="正方形/長方形 3"/>
        <xdr:cNvSpPr/>
      </xdr:nvSpPr>
      <xdr:spPr>
        <a:xfrm>
          <a:off x="355600" y="64135"/>
          <a:ext cx="123640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6590010" y="189230"/>
          <a:ext cx="38290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185420</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6613505" y="215265"/>
          <a:ext cx="378650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6635730" y="240665"/>
          <a:ext cx="373253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3867130" y="189230"/>
          <a:ext cx="25895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3892530" y="215265"/>
          <a:ext cx="254508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3917930" y="240665"/>
          <a:ext cx="249301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481965</xdr:colOff>
      <xdr:row>2</xdr:row>
      <xdr:rowOff>22860</xdr:rowOff>
    </xdr:from>
    <xdr:to xmlns:xdr="http://schemas.openxmlformats.org/drawingml/2006/spreadsheetDrawing">
      <xdr:col>53</xdr:col>
      <xdr:colOff>185420</xdr:colOff>
      <xdr:row>11</xdr:row>
      <xdr:rowOff>104775</xdr:rowOff>
    </xdr:to>
    <xdr:sp macro="" textlink="">
      <xdr:nvSpPr>
        <xdr:cNvPr id="11" name="正方形/長方形 10"/>
        <xdr:cNvSpPr/>
      </xdr:nvSpPr>
      <xdr:spPr>
        <a:xfrm>
          <a:off x="481965" y="889635"/>
          <a:ext cx="9827260" cy="17468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185420</xdr:colOff>
      <xdr:row>11</xdr:row>
      <xdr:rowOff>73025</xdr:rowOff>
    </xdr:to>
    <xdr:sp macro="" textlink="">
      <xdr:nvSpPr>
        <xdr:cNvPr id="12" name="正方形/長方形 11"/>
        <xdr:cNvSpPr/>
      </xdr:nvSpPr>
      <xdr:spPr>
        <a:xfrm>
          <a:off x="605790" y="921385"/>
          <a:ext cx="1359535"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03730" y="921385"/>
          <a:ext cx="129794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22,144
21,911
253.88
14,397,133
13,931,945
436,302
7,370,752
12,552,658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01670" y="921385"/>
          <a:ext cx="148336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685030" y="940435"/>
          <a:ext cx="197612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185420</xdr:colOff>
      <xdr:row>7</xdr:row>
      <xdr:rowOff>3175</xdr:rowOff>
    </xdr:to>
    <xdr:sp macro="" textlink="">
      <xdr:nvSpPr>
        <xdr:cNvPr id="16" name="正方形/長方形 15"/>
        <xdr:cNvSpPr/>
      </xdr:nvSpPr>
      <xdr:spPr>
        <a:xfrm>
          <a:off x="6661150" y="940435"/>
          <a:ext cx="123761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58.0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7959090" y="953135"/>
          <a:ext cx="61976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685030" y="1702435"/>
          <a:ext cx="197612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185420</xdr:colOff>
      <xdr:row>9</xdr:row>
      <xdr:rowOff>130175</xdr:rowOff>
    </xdr:to>
    <xdr:sp macro="" textlink="">
      <xdr:nvSpPr>
        <xdr:cNvPr id="19" name="正方形/長方形 18"/>
        <xdr:cNvSpPr/>
      </xdr:nvSpPr>
      <xdr:spPr>
        <a:xfrm>
          <a:off x="6724650" y="1702435"/>
          <a:ext cx="3584575"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0791190" y="889635"/>
          <a:ext cx="1483360" cy="12503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046460" y="953135"/>
          <a:ext cx="129794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046460" y="1219835"/>
          <a:ext cx="129794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046460" y="1555115"/>
          <a:ext cx="141986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868660" y="10420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92263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0922635" y="130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167640</xdr:rowOff>
    </xdr:to>
    <xdr:cxnSp macro="">
      <xdr:nvCxnSpPr>
        <xdr:cNvPr id="27" name="直線コネクタ 26"/>
        <xdr:cNvCxnSpPr/>
      </xdr:nvCxnSpPr>
      <xdr:spPr>
        <a:xfrm>
          <a:off x="10967085" y="1555115"/>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0887710" y="155511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0967085" y="178879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0887710" y="192786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8445"/>
    <xdr:sp macro="" textlink="">
      <xdr:nvSpPr>
        <xdr:cNvPr id="31" name="テキスト ボックス 30"/>
        <xdr:cNvSpPr txBox="1"/>
      </xdr:nvSpPr>
      <xdr:spPr>
        <a:xfrm>
          <a:off x="419100" y="273431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29718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0548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8445"/>
    <xdr:sp macro="" textlink="">
      <xdr:nvSpPr>
        <xdr:cNvPr id="34" name="テキスト ボックス 33"/>
        <xdr:cNvSpPr txBox="1"/>
      </xdr:nvSpPr>
      <xdr:spPr>
        <a:xfrm>
          <a:off x="419100" y="3442970"/>
          <a:ext cx="109035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5905"/>
    <xdr:sp macro="" textlink="">
      <xdr:nvSpPr>
        <xdr:cNvPr id="35" name="テキスト ボックス 34"/>
        <xdr:cNvSpPr txBox="1"/>
      </xdr:nvSpPr>
      <xdr:spPr>
        <a:xfrm>
          <a:off x="419100" y="3681095"/>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45870" y="4189730"/>
          <a:ext cx="413004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46910" y="4559935"/>
          <a:ext cx="169164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736975" y="4543425"/>
          <a:ext cx="82931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[ 68.2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325110" y="4317365"/>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325110" y="4507865"/>
          <a:ext cx="1483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808470" y="4317365"/>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808470" y="4507865"/>
          <a:ext cx="1483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418830" y="4317365"/>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418830" y="4507865"/>
          <a:ext cx="1483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167640</xdr:rowOff>
    </xdr:to>
    <xdr:sp macro="" textlink="">
      <xdr:nvSpPr>
        <xdr:cNvPr id="45" name="正方形/長方形 44"/>
        <xdr:cNvSpPr/>
      </xdr:nvSpPr>
      <xdr:spPr>
        <a:xfrm>
          <a:off x="1245870" y="4880610"/>
          <a:ext cx="413004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167640</xdr:rowOff>
    </xdr:to>
    <xdr:sp macro="" textlink="">
      <xdr:nvSpPr>
        <xdr:cNvPr id="46" name="正方形/長方形 45"/>
        <xdr:cNvSpPr/>
      </xdr:nvSpPr>
      <xdr:spPr>
        <a:xfrm>
          <a:off x="5637530" y="4880610"/>
          <a:ext cx="46355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637530" y="4944110"/>
          <a:ext cx="44500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708650" y="5165090"/>
          <a:ext cx="443738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と比較し高い水準にある。「勝山市公共施設個別施設計画」に基づき、公共施設ごとの経過年数や利用状況等を勘案し、集約化や統廃合、更新などを計画的に行っていく必要がある。</a:t>
          </a:r>
        </a:p>
      </xdr:txBody>
    </xdr:sp>
    <xdr:clientData/>
  </xdr:twoCellAnchor>
  <xdr:oneCellAnchor>
    <xdr:from xmlns:xdr="http://schemas.openxmlformats.org/drawingml/2006/spreadsheetDrawing">
      <xdr:col>4</xdr:col>
      <xdr:colOff>174625</xdr:colOff>
      <xdr:row>23</xdr:row>
      <xdr:rowOff>47625</xdr:rowOff>
    </xdr:from>
    <xdr:ext cx="349250" cy="224790"/>
    <xdr:sp macro="" textlink="">
      <xdr:nvSpPr>
        <xdr:cNvPr id="49" name="テキスト ボックス 48"/>
        <xdr:cNvSpPr txBox="1"/>
      </xdr:nvSpPr>
      <xdr:spPr>
        <a:xfrm>
          <a:off x="1212850" y="469392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167640</xdr:rowOff>
    </xdr:from>
    <xdr:to xmlns:xdr="http://schemas.openxmlformats.org/drawingml/2006/spreadsheetDrawing">
      <xdr:col>27</xdr:col>
      <xdr:colOff>73025</xdr:colOff>
      <xdr:row>36</xdr:row>
      <xdr:rowOff>167640</xdr:rowOff>
    </xdr:to>
    <xdr:cxnSp macro="">
      <xdr:nvCxnSpPr>
        <xdr:cNvPr id="50" name="直線コネクタ 49"/>
        <xdr:cNvCxnSpPr/>
      </xdr:nvCxnSpPr>
      <xdr:spPr>
        <a:xfrm>
          <a:off x="1245870" y="699325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8305" cy="222885"/>
    <xdr:sp macro="" textlink="">
      <xdr:nvSpPr>
        <xdr:cNvPr id="51" name="テキスト ボックス 50"/>
        <xdr:cNvSpPr txBox="1"/>
      </xdr:nvSpPr>
      <xdr:spPr>
        <a:xfrm>
          <a:off x="786765" y="690054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2" name="直線コネクタ 51"/>
        <xdr:cNvCxnSpPr/>
      </xdr:nvCxnSpPr>
      <xdr:spPr>
        <a:xfrm>
          <a:off x="1245870" y="668909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6235" cy="222250"/>
    <xdr:sp macro="" textlink="">
      <xdr:nvSpPr>
        <xdr:cNvPr id="53" name="テキスト ボックス 52"/>
        <xdr:cNvSpPr txBox="1"/>
      </xdr:nvSpPr>
      <xdr:spPr>
        <a:xfrm>
          <a:off x="838200" y="659955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4" name="直線コネクタ 53"/>
        <xdr:cNvCxnSpPr/>
      </xdr:nvCxnSpPr>
      <xdr:spPr>
        <a:xfrm>
          <a:off x="1245870" y="638873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6235" cy="222250"/>
    <xdr:sp macro="" textlink="">
      <xdr:nvSpPr>
        <xdr:cNvPr id="55" name="テキスト ボックス 54"/>
        <xdr:cNvSpPr txBox="1"/>
      </xdr:nvSpPr>
      <xdr:spPr>
        <a:xfrm>
          <a:off x="838200" y="629856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6" name="直線コネクタ 55"/>
        <xdr:cNvCxnSpPr/>
      </xdr:nvCxnSpPr>
      <xdr:spPr>
        <a:xfrm>
          <a:off x="1245870" y="608774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6235" cy="222885"/>
    <xdr:sp macro="" textlink="">
      <xdr:nvSpPr>
        <xdr:cNvPr id="57" name="テキスト ボックス 56"/>
        <xdr:cNvSpPr txBox="1"/>
      </xdr:nvSpPr>
      <xdr:spPr>
        <a:xfrm>
          <a:off x="838200" y="5993765"/>
          <a:ext cx="35623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8" name="直線コネクタ 57"/>
        <xdr:cNvCxnSpPr/>
      </xdr:nvCxnSpPr>
      <xdr:spPr>
        <a:xfrm>
          <a:off x="1245870" y="578675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6235" cy="222885"/>
    <xdr:sp macro="" textlink="">
      <xdr:nvSpPr>
        <xdr:cNvPr id="59" name="テキスト ボックス 58"/>
        <xdr:cNvSpPr txBox="1"/>
      </xdr:nvSpPr>
      <xdr:spPr>
        <a:xfrm>
          <a:off x="838200" y="5692775"/>
          <a:ext cx="35623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167640</xdr:rowOff>
    </xdr:from>
    <xdr:to xmlns:xdr="http://schemas.openxmlformats.org/drawingml/2006/spreadsheetDrawing">
      <xdr:col>27</xdr:col>
      <xdr:colOff>73025</xdr:colOff>
      <xdr:row>27</xdr:row>
      <xdr:rowOff>167640</xdr:rowOff>
    </xdr:to>
    <xdr:cxnSp macro="">
      <xdr:nvCxnSpPr>
        <xdr:cNvPr id="60" name="直線コネクタ 59"/>
        <xdr:cNvCxnSpPr/>
      </xdr:nvCxnSpPr>
      <xdr:spPr>
        <a:xfrm>
          <a:off x="1245870" y="548449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6235" cy="222885"/>
    <xdr:sp macro="" textlink="">
      <xdr:nvSpPr>
        <xdr:cNvPr id="61" name="テキスト ボックス 60"/>
        <xdr:cNvSpPr txBox="1"/>
      </xdr:nvSpPr>
      <xdr:spPr>
        <a:xfrm>
          <a:off x="838200" y="5392420"/>
          <a:ext cx="35623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2" name="直線コネクタ 61"/>
        <xdr:cNvCxnSpPr/>
      </xdr:nvCxnSpPr>
      <xdr:spPr>
        <a:xfrm>
          <a:off x="1245870" y="518160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6235" cy="222250"/>
    <xdr:sp macro="" textlink="">
      <xdr:nvSpPr>
        <xdr:cNvPr id="63" name="テキスト ボックス 62"/>
        <xdr:cNvSpPr txBox="1"/>
      </xdr:nvSpPr>
      <xdr:spPr>
        <a:xfrm>
          <a:off x="838200" y="509143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45870" y="488061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235" cy="222250"/>
    <xdr:sp macro="" textlink="">
      <xdr:nvSpPr>
        <xdr:cNvPr id="65" name="テキスト ボックス 64"/>
        <xdr:cNvSpPr txBox="1"/>
      </xdr:nvSpPr>
      <xdr:spPr>
        <a:xfrm>
          <a:off x="838200" y="479044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167640</xdr:rowOff>
    </xdr:to>
    <xdr:sp macro="" textlink="">
      <xdr:nvSpPr>
        <xdr:cNvPr id="66" name="有形固定資産減価償却率グラフ枠"/>
        <xdr:cNvSpPr/>
      </xdr:nvSpPr>
      <xdr:spPr>
        <a:xfrm>
          <a:off x="1245870" y="4880610"/>
          <a:ext cx="413004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25</xdr:row>
      <xdr:rowOff>132715</xdr:rowOff>
    </xdr:from>
    <xdr:to xmlns:xdr="http://schemas.openxmlformats.org/drawingml/2006/spreadsheetDrawing">
      <xdr:col>23</xdr:col>
      <xdr:colOff>85090</xdr:colOff>
      <xdr:row>34</xdr:row>
      <xdr:rowOff>91440</xdr:rowOff>
    </xdr:to>
    <xdr:cxnSp macro="">
      <xdr:nvCxnSpPr>
        <xdr:cNvPr id="67" name="直線コネクタ 66"/>
        <xdr:cNvCxnSpPr/>
      </xdr:nvCxnSpPr>
      <xdr:spPr>
        <a:xfrm flipV="1">
          <a:off x="4645025" y="5114290"/>
          <a:ext cx="127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95250</xdr:rowOff>
    </xdr:from>
    <xdr:ext cx="401955" cy="259080"/>
    <xdr:sp macro="" textlink="">
      <xdr:nvSpPr>
        <xdr:cNvPr id="68" name="有形固定資産減価償却率最小値テキスト"/>
        <xdr:cNvSpPr txBox="1"/>
      </xdr:nvSpPr>
      <xdr:spPr>
        <a:xfrm>
          <a:off x="4697730" y="65855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185420</xdr:colOff>
      <xdr:row>34</xdr:row>
      <xdr:rowOff>91440</xdr:rowOff>
    </xdr:from>
    <xdr:to xmlns:xdr="http://schemas.openxmlformats.org/drawingml/2006/spreadsheetDrawing">
      <xdr:col>23</xdr:col>
      <xdr:colOff>174625</xdr:colOff>
      <xdr:row>34</xdr:row>
      <xdr:rowOff>91440</xdr:rowOff>
    </xdr:to>
    <xdr:cxnSp macro="">
      <xdr:nvCxnSpPr>
        <xdr:cNvPr id="69" name="直線コネクタ 68"/>
        <xdr:cNvCxnSpPr/>
      </xdr:nvCxnSpPr>
      <xdr:spPr>
        <a:xfrm>
          <a:off x="4561205" y="658177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79375</xdr:rowOff>
    </xdr:from>
    <xdr:ext cx="401955" cy="258445"/>
    <xdr:sp macro="" textlink="">
      <xdr:nvSpPr>
        <xdr:cNvPr id="70" name="有形固定資産減価償却率最大値テキスト"/>
        <xdr:cNvSpPr txBox="1"/>
      </xdr:nvSpPr>
      <xdr:spPr>
        <a:xfrm>
          <a:off x="4697730" y="489331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185420</xdr:colOff>
      <xdr:row>25</xdr:row>
      <xdr:rowOff>132715</xdr:rowOff>
    </xdr:from>
    <xdr:to xmlns:xdr="http://schemas.openxmlformats.org/drawingml/2006/spreadsheetDrawing">
      <xdr:col>23</xdr:col>
      <xdr:colOff>174625</xdr:colOff>
      <xdr:row>25</xdr:row>
      <xdr:rowOff>132715</xdr:rowOff>
    </xdr:to>
    <xdr:cxnSp macro="">
      <xdr:nvCxnSpPr>
        <xdr:cNvPr id="71" name="直線コネクタ 70"/>
        <xdr:cNvCxnSpPr/>
      </xdr:nvCxnSpPr>
      <xdr:spPr>
        <a:xfrm>
          <a:off x="4561205" y="511429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31115</xdr:rowOff>
    </xdr:from>
    <xdr:ext cx="401955" cy="255905"/>
    <xdr:sp macro="" textlink="">
      <xdr:nvSpPr>
        <xdr:cNvPr id="72" name="有形固定資産減価償却率平均値テキスト"/>
        <xdr:cNvSpPr txBox="1"/>
      </xdr:nvSpPr>
      <xdr:spPr>
        <a:xfrm>
          <a:off x="4697730" y="5683250"/>
          <a:ext cx="4019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8255</xdr:rowOff>
    </xdr:from>
    <xdr:to xmlns:xdr="http://schemas.openxmlformats.org/drawingml/2006/spreadsheetDrawing">
      <xdr:col>23</xdr:col>
      <xdr:colOff>136525</xdr:colOff>
      <xdr:row>30</xdr:row>
      <xdr:rowOff>109855</xdr:rowOff>
    </xdr:to>
    <xdr:sp macro="" textlink="">
      <xdr:nvSpPr>
        <xdr:cNvPr id="73" name="フローチャート: 判断 72"/>
        <xdr:cNvSpPr/>
      </xdr:nvSpPr>
      <xdr:spPr>
        <a:xfrm>
          <a:off x="4596130" y="58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142240</xdr:rowOff>
    </xdr:from>
    <xdr:to xmlns:xdr="http://schemas.openxmlformats.org/drawingml/2006/spreadsheetDrawing">
      <xdr:col>19</xdr:col>
      <xdr:colOff>185420</xdr:colOff>
      <xdr:row>30</xdr:row>
      <xdr:rowOff>72390</xdr:rowOff>
    </xdr:to>
    <xdr:sp macro="" textlink="">
      <xdr:nvSpPr>
        <xdr:cNvPr id="74" name="フローチャート: 判断 73"/>
        <xdr:cNvSpPr/>
      </xdr:nvSpPr>
      <xdr:spPr>
        <a:xfrm>
          <a:off x="3905250" y="5794375"/>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86995</xdr:rowOff>
    </xdr:from>
    <xdr:to xmlns:xdr="http://schemas.openxmlformats.org/drawingml/2006/spreadsheetDrawing">
      <xdr:col>15</xdr:col>
      <xdr:colOff>185420</xdr:colOff>
      <xdr:row>30</xdr:row>
      <xdr:rowOff>17780</xdr:rowOff>
    </xdr:to>
    <xdr:sp macro="" textlink="">
      <xdr:nvSpPr>
        <xdr:cNvPr id="75" name="フローチャート: 判断 74"/>
        <xdr:cNvSpPr/>
      </xdr:nvSpPr>
      <xdr:spPr>
        <a:xfrm>
          <a:off x="3163570" y="5739130"/>
          <a:ext cx="9969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80645</xdr:rowOff>
    </xdr:from>
    <xdr:to xmlns:xdr="http://schemas.openxmlformats.org/drawingml/2006/spreadsheetDrawing">
      <xdr:col>11</xdr:col>
      <xdr:colOff>185420</xdr:colOff>
      <xdr:row>30</xdr:row>
      <xdr:rowOff>10795</xdr:rowOff>
    </xdr:to>
    <xdr:sp macro="" textlink="">
      <xdr:nvSpPr>
        <xdr:cNvPr id="76" name="フローチャート: 判断 75"/>
        <xdr:cNvSpPr/>
      </xdr:nvSpPr>
      <xdr:spPr>
        <a:xfrm>
          <a:off x="2421890" y="5732780"/>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43815</xdr:rowOff>
    </xdr:from>
    <xdr:to xmlns:xdr="http://schemas.openxmlformats.org/drawingml/2006/spreadsheetDrawing">
      <xdr:col>7</xdr:col>
      <xdr:colOff>185420</xdr:colOff>
      <xdr:row>29</xdr:row>
      <xdr:rowOff>145415</xdr:rowOff>
    </xdr:to>
    <xdr:sp macro="" textlink="">
      <xdr:nvSpPr>
        <xdr:cNvPr id="77" name="フローチャート: 判断 76"/>
        <xdr:cNvSpPr/>
      </xdr:nvSpPr>
      <xdr:spPr>
        <a:xfrm>
          <a:off x="1680210" y="569595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1365" cy="222885"/>
    <xdr:sp macro="" textlink="">
      <xdr:nvSpPr>
        <xdr:cNvPr id="78" name="テキスト ボックス 77"/>
        <xdr:cNvSpPr txBox="1"/>
      </xdr:nvSpPr>
      <xdr:spPr>
        <a:xfrm>
          <a:off x="4474210" y="7035800"/>
          <a:ext cx="76136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825" cy="222885"/>
    <xdr:sp macro="" textlink="">
      <xdr:nvSpPr>
        <xdr:cNvPr id="79" name="テキスト ボックス 78"/>
        <xdr:cNvSpPr txBox="1"/>
      </xdr:nvSpPr>
      <xdr:spPr>
        <a:xfrm>
          <a:off x="3783330" y="7035800"/>
          <a:ext cx="75882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825" cy="222885"/>
    <xdr:sp macro="" textlink="">
      <xdr:nvSpPr>
        <xdr:cNvPr id="80" name="テキスト ボックス 79"/>
        <xdr:cNvSpPr txBox="1"/>
      </xdr:nvSpPr>
      <xdr:spPr>
        <a:xfrm>
          <a:off x="3041650" y="7035800"/>
          <a:ext cx="75882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825" cy="222885"/>
    <xdr:sp macro="" textlink="">
      <xdr:nvSpPr>
        <xdr:cNvPr id="81" name="テキスト ボックス 80"/>
        <xdr:cNvSpPr txBox="1"/>
      </xdr:nvSpPr>
      <xdr:spPr>
        <a:xfrm>
          <a:off x="2299970" y="7035800"/>
          <a:ext cx="75882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825" cy="222885"/>
    <xdr:sp macro="" textlink="">
      <xdr:nvSpPr>
        <xdr:cNvPr id="82" name="テキスト ボックス 81"/>
        <xdr:cNvSpPr txBox="1"/>
      </xdr:nvSpPr>
      <xdr:spPr>
        <a:xfrm>
          <a:off x="1558290" y="7035800"/>
          <a:ext cx="75882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165100</xdr:rowOff>
    </xdr:from>
    <xdr:to xmlns:xdr="http://schemas.openxmlformats.org/drawingml/2006/spreadsheetDrawing">
      <xdr:col>23</xdr:col>
      <xdr:colOff>136525</xdr:colOff>
      <xdr:row>31</xdr:row>
      <xdr:rowOff>95250</xdr:rowOff>
    </xdr:to>
    <xdr:sp macro="" textlink="">
      <xdr:nvSpPr>
        <xdr:cNvPr id="83" name="楕円 82"/>
        <xdr:cNvSpPr/>
      </xdr:nvSpPr>
      <xdr:spPr>
        <a:xfrm>
          <a:off x="4596130" y="5984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143510</xdr:rowOff>
    </xdr:from>
    <xdr:ext cx="401955" cy="255905"/>
    <xdr:sp macro="" textlink="">
      <xdr:nvSpPr>
        <xdr:cNvPr id="84" name="有形固定資産減価償却率該当値テキスト"/>
        <xdr:cNvSpPr txBox="1"/>
      </xdr:nvSpPr>
      <xdr:spPr>
        <a:xfrm>
          <a:off x="4697730" y="59632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128270</xdr:rowOff>
    </xdr:from>
    <xdr:to xmlns:xdr="http://schemas.openxmlformats.org/drawingml/2006/spreadsheetDrawing">
      <xdr:col>19</xdr:col>
      <xdr:colOff>185420</xdr:colOff>
      <xdr:row>31</xdr:row>
      <xdr:rowOff>58420</xdr:rowOff>
    </xdr:to>
    <xdr:sp macro="" textlink="">
      <xdr:nvSpPr>
        <xdr:cNvPr id="85" name="楕円 84"/>
        <xdr:cNvSpPr/>
      </xdr:nvSpPr>
      <xdr:spPr>
        <a:xfrm>
          <a:off x="3905250" y="5948045"/>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7620</xdr:rowOff>
    </xdr:from>
    <xdr:to xmlns:xdr="http://schemas.openxmlformats.org/drawingml/2006/spreadsheetDrawing">
      <xdr:col>23</xdr:col>
      <xdr:colOff>85725</xdr:colOff>
      <xdr:row>31</xdr:row>
      <xdr:rowOff>44450</xdr:rowOff>
    </xdr:to>
    <xdr:cxnSp macro="">
      <xdr:nvCxnSpPr>
        <xdr:cNvPr id="86" name="直線コネクタ 85"/>
        <xdr:cNvCxnSpPr/>
      </xdr:nvCxnSpPr>
      <xdr:spPr>
        <a:xfrm>
          <a:off x="3956050" y="5995035"/>
          <a:ext cx="6908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97790</xdr:rowOff>
    </xdr:from>
    <xdr:to xmlns:xdr="http://schemas.openxmlformats.org/drawingml/2006/spreadsheetDrawing">
      <xdr:col>15</xdr:col>
      <xdr:colOff>185420</xdr:colOff>
      <xdr:row>31</xdr:row>
      <xdr:rowOff>28575</xdr:rowOff>
    </xdr:to>
    <xdr:sp macro="" textlink="">
      <xdr:nvSpPr>
        <xdr:cNvPr id="87" name="楕円 86"/>
        <xdr:cNvSpPr/>
      </xdr:nvSpPr>
      <xdr:spPr>
        <a:xfrm>
          <a:off x="3163570" y="5917565"/>
          <a:ext cx="9969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148590</xdr:rowOff>
    </xdr:from>
    <xdr:to xmlns:xdr="http://schemas.openxmlformats.org/drawingml/2006/spreadsheetDrawing">
      <xdr:col>19</xdr:col>
      <xdr:colOff>136525</xdr:colOff>
      <xdr:row>31</xdr:row>
      <xdr:rowOff>7620</xdr:rowOff>
    </xdr:to>
    <xdr:cxnSp macro="">
      <xdr:nvCxnSpPr>
        <xdr:cNvPr id="88" name="直線コネクタ 87"/>
        <xdr:cNvCxnSpPr/>
      </xdr:nvCxnSpPr>
      <xdr:spPr>
        <a:xfrm>
          <a:off x="3214370" y="5968365"/>
          <a:ext cx="7416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63500</xdr:rowOff>
    </xdr:from>
    <xdr:to xmlns:xdr="http://schemas.openxmlformats.org/drawingml/2006/spreadsheetDrawing">
      <xdr:col>11</xdr:col>
      <xdr:colOff>185420</xdr:colOff>
      <xdr:row>30</xdr:row>
      <xdr:rowOff>165100</xdr:rowOff>
    </xdr:to>
    <xdr:sp macro="" textlink="">
      <xdr:nvSpPr>
        <xdr:cNvPr id="89" name="楕円 88"/>
        <xdr:cNvSpPr/>
      </xdr:nvSpPr>
      <xdr:spPr>
        <a:xfrm>
          <a:off x="2421890" y="588327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114300</xdr:rowOff>
    </xdr:from>
    <xdr:to xmlns:xdr="http://schemas.openxmlformats.org/drawingml/2006/spreadsheetDrawing">
      <xdr:col>15</xdr:col>
      <xdr:colOff>136525</xdr:colOff>
      <xdr:row>30</xdr:row>
      <xdr:rowOff>148590</xdr:rowOff>
    </xdr:to>
    <xdr:cxnSp macro="">
      <xdr:nvCxnSpPr>
        <xdr:cNvPr id="90" name="直線コネクタ 89"/>
        <xdr:cNvCxnSpPr/>
      </xdr:nvCxnSpPr>
      <xdr:spPr>
        <a:xfrm>
          <a:off x="2472690" y="5934075"/>
          <a:ext cx="7416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35560</xdr:rowOff>
    </xdr:from>
    <xdr:to xmlns:xdr="http://schemas.openxmlformats.org/drawingml/2006/spreadsheetDrawing">
      <xdr:col>7</xdr:col>
      <xdr:colOff>185420</xdr:colOff>
      <xdr:row>30</xdr:row>
      <xdr:rowOff>137160</xdr:rowOff>
    </xdr:to>
    <xdr:sp macro="" textlink="">
      <xdr:nvSpPr>
        <xdr:cNvPr id="91" name="楕円 90"/>
        <xdr:cNvSpPr/>
      </xdr:nvSpPr>
      <xdr:spPr>
        <a:xfrm>
          <a:off x="1680210" y="585533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86360</xdr:rowOff>
    </xdr:from>
    <xdr:to xmlns:xdr="http://schemas.openxmlformats.org/drawingml/2006/spreadsheetDrawing">
      <xdr:col>11</xdr:col>
      <xdr:colOff>136525</xdr:colOff>
      <xdr:row>30</xdr:row>
      <xdr:rowOff>114300</xdr:rowOff>
    </xdr:to>
    <xdr:cxnSp macro="">
      <xdr:nvCxnSpPr>
        <xdr:cNvPr id="92" name="直線コネクタ 91"/>
        <xdr:cNvCxnSpPr/>
      </xdr:nvCxnSpPr>
      <xdr:spPr>
        <a:xfrm>
          <a:off x="1731010" y="5906135"/>
          <a:ext cx="74168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28</xdr:row>
      <xdr:rowOff>88900</xdr:rowOff>
    </xdr:from>
    <xdr:ext cx="402590" cy="255270"/>
    <xdr:sp macro="" textlink="">
      <xdr:nvSpPr>
        <xdr:cNvPr id="93" name="n_1aveValue有形固定資産減価償却率"/>
        <xdr:cNvSpPr txBox="1"/>
      </xdr:nvSpPr>
      <xdr:spPr>
        <a:xfrm>
          <a:off x="3745865" y="5573395"/>
          <a:ext cx="4025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33655</xdr:rowOff>
    </xdr:from>
    <xdr:ext cx="402590" cy="257810"/>
    <xdr:sp macro="" textlink="">
      <xdr:nvSpPr>
        <xdr:cNvPr id="94" name="n_2aveValue有形固定資産減価償却率"/>
        <xdr:cNvSpPr txBox="1"/>
      </xdr:nvSpPr>
      <xdr:spPr>
        <a:xfrm>
          <a:off x="3016885" y="551815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27305</xdr:rowOff>
    </xdr:from>
    <xdr:ext cx="402590" cy="259080"/>
    <xdr:sp macro="" textlink="">
      <xdr:nvSpPr>
        <xdr:cNvPr id="95" name="n_3aveValue有形固定資産減価償却率"/>
        <xdr:cNvSpPr txBox="1"/>
      </xdr:nvSpPr>
      <xdr:spPr>
        <a:xfrm>
          <a:off x="2275205" y="55118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161925</xdr:rowOff>
    </xdr:from>
    <xdr:ext cx="402590" cy="258445"/>
    <xdr:sp macro="" textlink="">
      <xdr:nvSpPr>
        <xdr:cNvPr id="96" name="n_4aveValue有形固定資産減価償却率"/>
        <xdr:cNvSpPr txBox="1"/>
      </xdr:nvSpPr>
      <xdr:spPr>
        <a:xfrm>
          <a:off x="1533525" y="54787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49530</xdr:rowOff>
    </xdr:from>
    <xdr:ext cx="402590" cy="258445"/>
    <xdr:sp macro="" textlink="">
      <xdr:nvSpPr>
        <xdr:cNvPr id="97" name="n_1mainValue有形固定資産減価償却率"/>
        <xdr:cNvSpPr txBox="1"/>
      </xdr:nvSpPr>
      <xdr:spPr>
        <a:xfrm>
          <a:off x="3745865" y="60369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19050</xdr:rowOff>
    </xdr:from>
    <xdr:ext cx="402590" cy="256540"/>
    <xdr:sp macro="" textlink="">
      <xdr:nvSpPr>
        <xdr:cNvPr id="98" name="n_2mainValue有形固定資産減価償却率"/>
        <xdr:cNvSpPr txBox="1"/>
      </xdr:nvSpPr>
      <xdr:spPr>
        <a:xfrm>
          <a:off x="3016885" y="60064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156210</xdr:rowOff>
    </xdr:from>
    <xdr:ext cx="402590" cy="256540"/>
    <xdr:sp macro="" textlink="">
      <xdr:nvSpPr>
        <xdr:cNvPr id="99" name="n_3mainValue有形固定資産減価償却率"/>
        <xdr:cNvSpPr txBox="1"/>
      </xdr:nvSpPr>
      <xdr:spPr>
        <a:xfrm>
          <a:off x="2275205" y="59759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128270</xdr:rowOff>
    </xdr:from>
    <xdr:ext cx="402590" cy="258445"/>
    <xdr:sp macro="" textlink="">
      <xdr:nvSpPr>
        <xdr:cNvPr id="100" name="n_4mainValue有形固定資産減価償却率"/>
        <xdr:cNvSpPr txBox="1"/>
      </xdr:nvSpPr>
      <xdr:spPr>
        <a:xfrm>
          <a:off x="1533525" y="59480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1" name="正方形/長方形 100"/>
        <xdr:cNvSpPr/>
      </xdr:nvSpPr>
      <xdr:spPr>
        <a:xfrm>
          <a:off x="11014710" y="4189730"/>
          <a:ext cx="41249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2" name="正方形/長方形 101"/>
        <xdr:cNvSpPr/>
      </xdr:nvSpPr>
      <xdr:spPr>
        <a:xfrm>
          <a:off x="12054205" y="4559935"/>
          <a:ext cx="100965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185420</xdr:colOff>
      <xdr:row>22</xdr:row>
      <xdr:rowOff>64770</xdr:rowOff>
    </xdr:from>
    <xdr:to xmlns:xdr="http://schemas.openxmlformats.org/drawingml/2006/spreadsheetDrawing">
      <xdr:col>75</xdr:col>
      <xdr:colOff>173990</xdr:colOff>
      <xdr:row>24</xdr:row>
      <xdr:rowOff>30480</xdr:rowOff>
    </xdr:to>
    <xdr:sp macro="" textlink="">
      <xdr:nvSpPr>
        <xdr:cNvPr id="103" name="正方形/長方形 102"/>
        <xdr:cNvSpPr/>
      </xdr:nvSpPr>
      <xdr:spPr>
        <a:xfrm>
          <a:off x="13461365" y="4543425"/>
          <a:ext cx="91567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[ 547.7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4" name="正方形/長方形 103"/>
        <xdr:cNvSpPr/>
      </xdr:nvSpPr>
      <xdr:spPr>
        <a:xfrm>
          <a:off x="15093950" y="4317365"/>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5" name="正方形/長方形 104"/>
        <xdr:cNvSpPr/>
      </xdr:nvSpPr>
      <xdr:spPr>
        <a:xfrm>
          <a:off x="15093950" y="4507865"/>
          <a:ext cx="1483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6" name="正方形/長方形 105"/>
        <xdr:cNvSpPr/>
      </xdr:nvSpPr>
      <xdr:spPr>
        <a:xfrm>
          <a:off x="16577310" y="4317365"/>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7" name="正方形/長方形 106"/>
        <xdr:cNvSpPr/>
      </xdr:nvSpPr>
      <xdr:spPr>
        <a:xfrm>
          <a:off x="16577310" y="4507865"/>
          <a:ext cx="1483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8" name="正方形/長方形 107"/>
        <xdr:cNvSpPr/>
      </xdr:nvSpPr>
      <xdr:spPr>
        <a:xfrm>
          <a:off x="18182590" y="4317365"/>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9" name="正方形/長方形 108"/>
        <xdr:cNvSpPr/>
      </xdr:nvSpPr>
      <xdr:spPr>
        <a:xfrm>
          <a:off x="18182590" y="4507865"/>
          <a:ext cx="1483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167640</xdr:rowOff>
    </xdr:to>
    <xdr:sp macro="" textlink="">
      <xdr:nvSpPr>
        <xdr:cNvPr id="110" name="正方形/長方形 109"/>
        <xdr:cNvSpPr/>
      </xdr:nvSpPr>
      <xdr:spPr>
        <a:xfrm>
          <a:off x="11014710" y="4880610"/>
          <a:ext cx="412496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167640</xdr:rowOff>
    </xdr:to>
    <xdr:sp macro="" textlink="">
      <xdr:nvSpPr>
        <xdr:cNvPr id="111" name="正方形/長方形 110"/>
        <xdr:cNvSpPr/>
      </xdr:nvSpPr>
      <xdr:spPr>
        <a:xfrm>
          <a:off x="15401290" y="4880610"/>
          <a:ext cx="46355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2" name="正方形/長方形 111"/>
        <xdr:cNvSpPr/>
      </xdr:nvSpPr>
      <xdr:spPr>
        <a:xfrm>
          <a:off x="15401290" y="4944110"/>
          <a:ext cx="44500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3" name="テキスト ボックス 112"/>
        <xdr:cNvSpPr txBox="1"/>
      </xdr:nvSpPr>
      <xdr:spPr>
        <a:xfrm>
          <a:off x="15477490" y="5165090"/>
          <a:ext cx="443738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債務償還比率は類似団体とともに大きく改善した。実質公債費比率は比較的良好な結果となっていることから、引き続き健全な財政運営に努めていきたい。</a:t>
          </a:r>
        </a:p>
      </xdr:txBody>
    </xdr:sp>
    <xdr:clientData/>
  </xdr:twoCellAnchor>
  <xdr:oneCellAnchor>
    <xdr:from xmlns:xdr="http://schemas.openxmlformats.org/drawingml/2006/spreadsheetDrawing">
      <xdr:col>57</xdr:col>
      <xdr:colOff>111125</xdr:colOff>
      <xdr:row>23</xdr:row>
      <xdr:rowOff>47625</xdr:rowOff>
    </xdr:from>
    <xdr:ext cx="349250" cy="224790"/>
    <xdr:sp macro="" textlink="">
      <xdr:nvSpPr>
        <xdr:cNvPr id="114" name="テキスト ボックス 113"/>
        <xdr:cNvSpPr txBox="1"/>
      </xdr:nvSpPr>
      <xdr:spPr>
        <a:xfrm>
          <a:off x="10976610" y="469392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167640</xdr:rowOff>
    </xdr:from>
    <xdr:to xmlns:xdr="http://schemas.openxmlformats.org/drawingml/2006/spreadsheetDrawing">
      <xdr:col>80</xdr:col>
      <xdr:colOff>9525</xdr:colOff>
      <xdr:row>36</xdr:row>
      <xdr:rowOff>167640</xdr:rowOff>
    </xdr:to>
    <xdr:cxnSp macro="">
      <xdr:nvCxnSpPr>
        <xdr:cNvPr id="115" name="直線コネクタ 114"/>
        <xdr:cNvCxnSpPr/>
      </xdr:nvCxnSpPr>
      <xdr:spPr>
        <a:xfrm>
          <a:off x="11014710" y="699325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1965" cy="222885"/>
    <xdr:sp macro="" textlink="">
      <xdr:nvSpPr>
        <xdr:cNvPr id="116" name="テキスト ボックス 115"/>
        <xdr:cNvSpPr txBox="1"/>
      </xdr:nvSpPr>
      <xdr:spPr>
        <a:xfrm>
          <a:off x="10483850" y="6900545"/>
          <a:ext cx="48196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7" name="直線コネクタ 116"/>
        <xdr:cNvCxnSpPr/>
      </xdr:nvCxnSpPr>
      <xdr:spPr>
        <a:xfrm>
          <a:off x="11014710" y="664146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1965" cy="225425"/>
    <xdr:sp macro="" textlink="">
      <xdr:nvSpPr>
        <xdr:cNvPr id="118" name="テキスト ボックス 117"/>
        <xdr:cNvSpPr txBox="1"/>
      </xdr:nvSpPr>
      <xdr:spPr>
        <a:xfrm>
          <a:off x="10483850" y="6548120"/>
          <a:ext cx="481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9" name="直線コネクタ 118"/>
        <xdr:cNvCxnSpPr/>
      </xdr:nvCxnSpPr>
      <xdr:spPr>
        <a:xfrm>
          <a:off x="11014710" y="628967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7670" cy="222885"/>
    <xdr:sp macro="" textlink="">
      <xdr:nvSpPr>
        <xdr:cNvPr id="120" name="テキスト ボックス 119"/>
        <xdr:cNvSpPr txBox="1"/>
      </xdr:nvSpPr>
      <xdr:spPr>
        <a:xfrm>
          <a:off x="10550525" y="6195695"/>
          <a:ext cx="4076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21" name="直線コネクタ 120"/>
        <xdr:cNvCxnSpPr/>
      </xdr:nvCxnSpPr>
      <xdr:spPr>
        <a:xfrm>
          <a:off x="11014710" y="593725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7670" cy="225425"/>
    <xdr:sp macro="" textlink="">
      <xdr:nvSpPr>
        <xdr:cNvPr id="122" name="テキスト ボックス 121"/>
        <xdr:cNvSpPr txBox="1"/>
      </xdr:nvSpPr>
      <xdr:spPr>
        <a:xfrm>
          <a:off x="10550525" y="5843270"/>
          <a:ext cx="4076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3" name="直線コネクタ 122"/>
        <xdr:cNvCxnSpPr/>
      </xdr:nvCxnSpPr>
      <xdr:spPr>
        <a:xfrm>
          <a:off x="11014710" y="558482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7670" cy="222885"/>
    <xdr:sp macro="" textlink="">
      <xdr:nvSpPr>
        <xdr:cNvPr id="124" name="テキスト ボックス 123"/>
        <xdr:cNvSpPr txBox="1"/>
      </xdr:nvSpPr>
      <xdr:spPr>
        <a:xfrm>
          <a:off x="10550525" y="5491480"/>
          <a:ext cx="4076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84455</xdr:rowOff>
    </xdr:from>
    <xdr:to xmlns:xdr="http://schemas.openxmlformats.org/drawingml/2006/spreadsheetDrawing">
      <xdr:col>80</xdr:col>
      <xdr:colOff>9525</xdr:colOff>
      <xdr:row>26</xdr:row>
      <xdr:rowOff>84455</xdr:rowOff>
    </xdr:to>
    <xdr:cxnSp macro="">
      <xdr:nvCxnSpPr>
        <xdr:cNvPr id="125" name="直線コネクタ 124"/>
        <xdr:cNvCxnSpPr/>
      </xdr:nvCxnSpPr>
      <xdr:spPr>
        <a:xfrm>
          <a:off x="11014710" y="523367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25</xdr:row>
      <xdr:rowOff>161290</xdr:rowOff>
    </xdr:from>
    <xdr:ext cx="407670" cy="224790"/>
    <xdr:sp macro="" textlink="">
      <xdr:nvSpPr>
        <xdr:cNvPr id="126" name="テキスト ボックス 125"/>
        <xdr:cNvSpPr txBox="1"/>
      </xdr:nvSpPr>
      <xdr:spPr>
        <a:xfrm>
          <a:off x="10550525" y="5142865"/>
          <a:ext cx="40767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014710" y="488061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144145</xdr:rowOff>
    </xdr:from>
    <xdr:ext cx="307975" cy="222250"/>
    <xdr:sp macro="" textlink="">
      <xdr:nvSpPr>
        <xdr:cNvPr id="128" name="テキスト ボックス 127"/>
        <xdr:cNvSpPr txBox="1"/>
      </xdr:nvSpPr>
      <xdr:spPr>
        <a:xfrm>
          <a:off x="10653395" y="4790440"/>
          <a:ext cx="3079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167640</xdr:rowOff>
    </xdr:to>
    <xdr:sp macro="" textlink="">
      <xdr:nvSpPr>
        <xdr:cNvPr id="129" name="債務償還比率グラフ枠"/>
        <xdr:cNvSpPr/>
      </xdr:nvSpPr>
      <xdr:spPr>
        <a:xfrm>
          <a:off x="11014710" y="4880610"/>
          <a:ext cx="412496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67310</xdr:rowOff>
    </xdr:from>
    <xdr:to xmlns:xdr="http://schemas.openxmlformats.org/drawingml/2006/spreadsheetDrawing">
      <xdr:col>76</xdr:col>
      <xdr:colOff>21590</xdr:colOff>
      <xdr:row>34</xdr:row>
      <xdr:rowOff>20955</xdr:rowOff>
    </xdr:to>
    <xdr:cxnSp macro="">
      <xdr:nvCxnSpPr>
        <xdr:cNvPr id="130" name="直線コネクタ 129"/>
        <xdr:cNvCxnSpPr/>
      </xdr:nvCxnSpPr>
      <xdr:spPr>
        <a:xfrm flipV="1">
          <a:off x="14408785" y="5216525"/>
          <a:ext cx="1270"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24765</xdr:rowOff>
    </xdr:from>
    <xdr:ext cx="467360" cy="259080"/>
    <xdr:sp macro="" textlink="">
      <xdr:nvSpPr>
        <xdr:cNvPr id="131" name="債務償還比率最小値テキスト"/>
        <xdr:cNvSpPr txBox="1"/>
      </xdr:nvSpPr>
      <xdr:spPr>
        <a:xfrm>
          <a:off x="14461490" y="65151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20955</xdr:rowOff>
    </xdr:from>
    <xdr:to xmlns:xdr="http://schemas.openxmlformats.org/drawingml/2006/spreadsheetDrawing">
      <xdr:col>76</xdr:col>
      <xdr:colOff>111125</xdr:colOff>
      <xdr:row>34</xdr:row>
      <xdr:rowOff>20955</xdr:rowOff>
    </xdr:to>
    <xdr:cxnSp macro="">
      <xdr:nvCxnSpPr>
        <xdr:cNvPr id="132" name="直線コネクタ 131"/>
        <xdr:cNvCxnSpPr/>
      </xdr:nvCxnSpPr>
      <xdr:spPr>
        <a:xfrm>
          <a:off x="14326870" y="65112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13970</xdr:rowOff>
    </xdr:from>
    <xdr:ext cx="467360" cy="258445"/>
    <xdr:sp macro="" textlink="">
      <xdr:nvSpPr>
        <xdr:cNvPr id="133" name="債務償還比率最大値テキスト"/>
        <xdr:cNvSpPr txBox="1"/>
      </xdr:nvSpPr>
      <xdr:spPr>
        <a:xfrm>
          <a:off x="14461490" y="49955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67310</xdr:rowOff>
    </xdr:from>
    <xdr:to xmlns:xdr="http://schemas.openxmlformats.org/drawingml/2006/spreadsheetDrawing">
      <xdr:col>76</xdr:col>
      <xdr:colOff>111125</xdr:colOff>
      <xdr:row>26</xdr:row>
      <xdr:rowOff>67310</xdr:rowOff>
    </xdr:to>
    <xdr:cxnSp macro="">
      <xdr:nvCxnSpPr>
        <xdr:cNvPr id="134" name="直線コネクタ 133"/>
        <xdr:cNvCxnSpPr/>
      </xdr:nvCxnSpPr>
      <xdr:spPr>
        <a:xfrm>
          <a:off x="14326870" y="52165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105410</xdr:rowOff>
    </xdr:from>
    <xdr:ext cx="467360" cy="258445"/>
    <xdr:sp macro="" textlink="">
      <xdr:nvSpPr>
        <xdr:cNvPr id="135" name="債務償還比率平均値テキスト"/>
        <xdr:cNvSpPr txBox="1"/>
      </xdr:nvSpPr>
      <xdr:spPr>
        <a:xfrm>
          <a:off x="14461490" y="5589905"/>
          <a:ext cx="4673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82550</xdr:rowOff>
    </xdr:from>
    <xdr:to xmlns:xdr="http://schemas.openxmlformats.org/drawingml/2006/spreadsheetDrawing">
      <xdr:col>76</xdr:col>
      <xdr:colOff>73025</xdr:colOff>
      <xdr:row>30</xdr:row>
      <xdr:rowOff>12700</xdr:rowOff>
    </xdr:to>
    <xdr:sp macro="" textlink="">
      <xdr:nvSpPr>
        <xdr:cNvPr id="136" name="フローチャート: 判断 135"/>
        <xdr:cNvSpPr/>
      </xdr:nvSpPr>
      <xdr:spPr>
        <a:xfrm>
          <a:off x="14364970" y="573468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155575</xdr:rowOff>
    </xdr:from>
    <xdr:to xmlns:xdr="http://schemas.openxmlformats.org/drawingml/2006/spreadsheetDrawing">
      <xdr:col>72</xdr:col>
      <xdr:colOff>123825</xdr:colOff>
      <xdr:row>31</xdr:row>
      <xdr:rowOff>86360</xdr:rowOff>
    </xdr:to>
    <xdr:sp macro="" textlink="">
      <xdr:nvSpPr>
        <xdr:cNvPr id="137" name="フローチャート: 判断 136"/>
        <xdr:cNvSpPr/>
      </xdr:nvSpPr>
      <xdr:spPr>
        <a:xfrm>
          <a:off x="13669010" y="59753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91440</xdr:rowOff>
    </xdr:from>
    <xdr:to xmlns:xdr="http://schemas.openxmlformats.org/drawingml/2006/spreadsheetDrawing">
      <xdr:col>68</xdr:col>
      <xdr:colOff>123825</xdr:colOff>
      <xdr:row>32</xdr:row>
      <xdr:rowOff>21590</xdr:rowOff>
    </xdr:to>
    <xdr:sp macro="" textlink="">
      <xdr:nvSpPr>
        <xdr:cNvPr id="138" name="フローチャート: 判断 137"/>
        <xdr:cNvSpPr/>
      </xdr:nvSpPr>
      <xdr:spPr>
        <a:xfrm>
          <a:off x="12927330" y="6078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86360</xdr:rowOff>
    </xdr:from>
    <xdr:to xmlns:xdr="http://schemas.openxmlformats.org/drawingml/2006/spreadsheetDrawing">
      <xdr:col>64</xdr:col>
      <xdr:colOff>123825</xdr:colOff>
      <xdr:row>32</xdr:row>
      <xdr:rowOff>15875</xdr:rowOff>
    </xdr:to>
    <xdr:sp macro="" textlink="">
      <xdr:nvSpPr>
        <xdr:cNvPr id="139" name="フローチャート: 判断 138"/>
        <xdr:cNvSpPr/>
      </xdr:nvSpPr>
      <xdr:spPr>
        <a:xfrm>
          <a:off x="12185650" y="60737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31</xdr:row>
      <xdr:rowOff>93980</xdr:rowOff>
    </xdr:from>
    <xdr:to xmlns:xdr="http://schemas.openxmlformats.org/drawingml/2006/spreadsheetDrawing">
      <xdr:col>60</xdr:col>
      <xdr:colOff>123825</xdr:colOff>
      <xdr:row>32</xdr:row>
      <xdr:rowOff>24130</xdr:rowOff>
    </xdr:to>
    <xdr:sp macro="" textlink="">
      <xdr:nvSpPr>
        <xdr:cNvPr id="140" name="フローチャート: 判断 139"/>
        <xdr:cNvSpPr/>
      </xdr:nvSpPr>
      <xdr:spPr>
        <a:xfrm>
          <a:off x="11443970" y="6081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141" name="テキスト ボックス 140"/>
        <xdr:cNvSpPr txBox="1"/>
      </xdr:nvSpPr>
      <xdr:spPr>
        <a:xfrm>
          <a:off x="14237970" y="703580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2885"/>
    <xdr:sp macro="" textlink="">
      <xdr:nvSpPr>
        <xdr:cNvPr id="142" name="テキスト ボックス 141"/>
        <xdr:cNvSpPr txBox="1"/>
      </xdr:nvSpPr>
      <xdr:spPr>
        <a:xfrm>
          <a:off x="13547090" y="70358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2885"/>
    <xdr:sp macro="" textlink="">
      <xdr:nvSpPr>
        <xdr:cNvPr id="143" name="テキスト ボックス 142"/>
        <xdr:cNvSpPr txBox="1"/>
      </xdr:nvSpPr>
      <xdr:spPr>
        <a:xfrm>
          <a:off x="12805410" y="70358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2885"/>
    <xdr:sp macro="" textlink="">
      <xdr:nvSpPr>
        <xdr:cNvPr id="144" name="テキスト ボックス 143"/>
        <xdr:cNvSpPr txBox="1"/>
      </xdr:nvSpPr>
      <xdr:spPr>
        <a:xfrm>
          <a:off x="12063730" y="70358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2885"/>
    <xdr:sp macro="" textlink="">
      <xdr:nvSpPr>
        <xdr:cNvPr id="145" name="テキスト ボックス 144"/>
        <xdr:cNvSpPr txBox="1"/>
      </xdr:nvSpPr>
      <xdr:spPr>
        <a:xfrm>
          <a:off x="11322050" y="70358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144145</xdr:rowOff>
    </xdr:from>
    <xdr:to xmlns:xdr="http://schemas.openxmlformats.org/drawingml/2006/spreadsheetDrawing">
      <xdr:col>76</xdr:col>
      <xdr:colOff>73025</xdr:colOff>
      <xdr:row>30</xdr:row>
      <xdr:rowOff>74930</xdr:rowOff>
    </xdr:to>
    <xdr:sp macro="" textlink="">
      <xdr:nvSpPr>
        <xdr:cNvPr id="146" name="楕円 145"/>
        <xdr:cNvSpPr/>
      </xdr:nvSpPr>
      <xdr:spPr>
        <a:xfrm>
          <a:off x="14364970" y="5796280"/>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122555</xdr:rowOff>
    </xdr:from>
    <xdr:ext cx="467360" cy="255905"/>
    <xdr:sp macro="" textlink="">
      <xdr:nvSpPr>
        <xdr:cNvPr id="147" name="債務償還比率該当値テキスト"/>
        <xdr:cNvSpPr txBox="1"/>
      </xdr:nvSpPr>
      <xdr:spPr>
        <a:xfrm>
          <a:off x="14461490" y="577469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15240</xdr:rowOff>
    </xdr:from>
    <xdr:to xmlns:xdr="http://schemas.openxmlformats.org/drawingml/2006/spreadsheetDrawing">
      <xdr:col>72</xdr:col>
      <xdr:colOff>123825</xdr:colOff>
      <xdr:row>32</xdr:row>
      <xdr:rowOff>116840</xdr:rowOff>
    </xdr:to>
    <xdr:sp macro="" textlink="">
      <xdr:nvSpPr>
        <xdr:cNvPr id="148" name="楕円 147"/>
        <xdr:cNvSpPr/>
      </xdr:nvSpPr>
      <xdr:spPr>
        <a:xfrm>
          <a:off x="13669010" y="61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23495</xdr:rowOff>
    </xdr:from>
    <xdr:to xmlns:xdr="http://schemas.openxmlformats.org/drawingml/2006/spreadsheetDrawing">
      <xdr:col>76</xdr:col>
      <xdr:colOff>22225</xdr:colOff>
      <xdr:row>32</xdr:row>
      <xdr:rowOff>66040</xdr:rowOff>
    </xdr:to>
    <xdr:cxnSp macro="">
      <xdr:nvCxnSpPr>
        <xdr:cNvPr id="149" name="直線コネクタ 148"/>
        <xdr:cNvCxnSpPr/>
      </xdr:nvCxnSpPr>
      <xdr:spPr>
        <a:xfrm flipV="1">
          <a:off x="13719810" y="5843270"/>
          <a:ext cx="690880" cy="377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15240</xdr:rowOff>
    </xdr:from>
    <xdr:to xmlns:xdr="http://schemas.openxmlformats.org/drawingml/2006/spreadsheetDrawing">
      <xdr:col>68</xdr:col>
      <xdr:colOff>123825</xdr:colOff>
      <xdr:row>32</xdr:row>
      <xdr:rowOff>116840</xdr:rowOff>
    </xdr:to>
    <xdr:sp macro="" textlink="">
      <xdr:nvSpPr>
        <xdr:cNvPr id="150" name="楕円 149"/>
        <xdr:cNvSpPr/>
      </xdr:nvSpPr>
      <xdr:spPr>
        <a:xfrm>
          <a:off x="12927330" y="61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66040</xdr:rowOff>
    </xdr:from>
    <xdr:to xmlns:xdr="http://schemas.openxmlformats.org/drawingml/2006/spreadsheetDrawing">
      <xdr:col>72</xdr:col>
      <xdr:colOff>73025</xdr:colOff>
      <xdr:row>32</xdr:row>
      <xdr:rowOff>66040</xdr:rowOff>
    </xdr:to>
    <xdr:cxnSp macro="">
      <xdr:nvCxnSpPr>
        <xdr:cNvPr id="151" name="直線コネクタ 150"/>
        <xdr:cNvCxnSpPr/>
      </xdr:nvCxnSpPr>
      <xdr:spPr>
        <a:xfrm>
          <a:off x="12978130" y="6221095"/>
          <a:ext cx="741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33</xdr:row>
      <xdr:rowOff>34290</xdr:rowOff>
    </xdr:from>
    <xdr:to xmlns:xdr="http://schemas.openxmlformats.org/drawingml/2006/spreadsheetDrawing">
      <xdr:col>64</xdr:col>
      <xdr:colOff>123825</xdr:colOff>
      <xdr:row>33</xdr:row>
      <xdr:rowOff>135890</xdr:rowOff>
    </xdr:to>
    <xdr:sp macro="" textlink="">
      <xdr:nvSpPr>
        <xdr:cNvPr id="152" name="楕円 151"/>
        <xdr:cNvSpPr/>
      </xdr:nvSpPr>
      <xdr:spPr>
        <a:xfrm>
          <a:off x="1218565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32</xdr:row>
      <xdr:rowOff>66040</xdr:rowOff>
    </xdr:from>
    <xdr:to xmlns:xdr="http://schemas.openxmlformats.org/drawingml/2006/spreadsheetDrawing">
      <xdr:col>68</xdr:col>
      <xdr:colOff>73025</xdr:colOff>
      <xdr:row>33</xdr:row>
      <xdr:rowOff>85090</xdr:rowOff>
    </xdr:to>
    <xdr:cxnSp macro="">
      <xdr:nvCxnSpPr>
        <xdr:cNvPr id="153" name="直線コネクタ 152"/>
        <xdr:cNvCxnSpPr/>
      </xdr:nvCxnSpPr>
      <xdr:spPr>
        <a:xfrm flipV="1">
          <a:off x="12236450" y="6221095"/>
          <a:ext cx="74168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34</xdr:row>
      <xdr:rowOff>36830</xdr:rowOff>
    </xdr:from>
    <xdr:to xmlns:xdr="http://schemas.openxmlformats.org/drawingml/2006/spreadsheetDrawing">
      <xdr:col>60</xdr:col>
      <xdr:colOff>123825</xdr:colOff>
      <xdr:row>34</xdr:row>
      <xdr:rowOff>138430</xdr:rowOff>
    </xdr:to>
    <xdr:sp macro="" textlink="">
      <xdr:nvSpPr>
        <xdr:cNvPr id="154" name="楕円 153"/>
        <xdr:cNvSpPr/>
      </xdr:nvSpPr>
      <xdr:spPr>
        <a:xfrm>
          <a:off x="1144397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33</xdr:row>
      <xdr:rowOff>85090</xdr:rowOff>
    </xdr:from>
    <xdr:to xmlns:xdr="http://schemas.openxmlformats.org/drawingml/2006/spreadsheetDrawing">
      <xdr:col>64</xdr:col>
      <xdr:colOff>73025</xdr:colOff>
      <xdr:row>34</xdr:row>
      <xdr:rowOff>87630</xdr:rowOff>
    </xdr:to>
    <xdr:cxnSp macro="">
      <xdr:nvCxnSpPr>
        <xdr:cNvPr id="155" name="直線コネクタ 154"/>
        <xdr:cNvCxnSpPr/>
      </xdr:nvCxnSpPr>
      <xdr:spPr>
        <a:xfrm flipV="1">
          <a:off x="11494770" y="6407785"/>
          <a:ext cx="74168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102870</xdr:rowOff>
    </xdr:from>
    <xdr:ext cx="467360" cy="257810"/>
    <xdr:sp macro="" textlink="">
      <xdr:nvSpPr>
        <xdr:cNvPr id="156" name="n_1aveValue債務償還比率"/>
        <xdr:cNvSpPr txBox="1"/>
      </xdr:nvSpPr>
      <xdr:spPr>
        <a:xfrm>
          <a:off x="13477240" y="575500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38100</xdr:rowOff>
    </xdr:from>
    <xdr:ext cx="467360" cy="259080"/>
    <xdr:sp macro="" textlink="">
      <xdr:nvSpPr>
        <xdr:cNvPr id="157" name="n_2aveValue債務償還比率"/>
        <xdr:cNvSpPr txBox="1"/>
      </xdr:nvSpPr>
      <xdr:spPr>
        <a:xfrm>
          <a:off x="12748260" y="58578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32385</xdr:rowOff>
    </xdr:from>
    <xdr:ext cx="467360" cy="255905"/>
    <xdr:sp macro="" textlink="">
      <xdr:nvSpPr>
        <xdr:cNvPr id="158" name="n_3aveValue債務償還比率"/>
        <xdr:cNvSpPr txBox="1"/>
      </xdr:nvSpPr>
      <xdr:spPr>
        <a:xfrm>
          <a:off x="12006580" y="58521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40640</xdr:rowOff>
    </xdr:from>
    <xdr:ext cx="467360" cy="256540"/>
    <xdr:sp macro="" textlink="">
      <xdr:nvSpPr>
        <xdr:cNvPr id="159" name="n_4aveValue債務償還比率"/>
        <xdr:cNvSpPr txBox="1"/>
      </xdr:nvSpPr>
      <xdr:spPr>
        <a:xfrm>
          <a:off x="11264900" y="58604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107950</xdr:rowOff>
    </xdr:from>
    <xdr:ext cx="467360" cy="258445"/>
    <xdr:sp macro="" textlink="">
      <xdr:nvSpPr>
        <xdr:cNvPr id="160" name="n_1mainValue債務償還比率"/>
        <xdr:cNvSpPr txBox="1"/>
      </xdr:nvSpPr>
      <xdr:spPr>
        <a:xfrm>
          <a:off x="13477240" y="626300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107950</xdr:rowOff>
    </xdr:from>
    <xdr:ext cx="467360" cy="258445"/>
    <xdr:sp macro="" textlink="">
      <xdr:nvSpPr>
        <xdr:cNvPr id="161" name="n_2mainValue債務償還比率"/>
        <xdr:cNvSpPr txBox="1"/>
      </xdr:nvSpPr>
      <xdr:spPr>
        <a:xfrm>
          <a:off x="12748260" y="626300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33</xdr:row>
      <xdr:rowOff>127000</xdr:rowOff>
    </xdr:from>
    <xdr:ext cx="467360" cy="258445"/>
    <xdr:sp macro="" textlink="">
      <xdr:nvSpPr>
        <xdr:cNvPr id="162" name="n_3mainValue債務償還比率"/>
        <xdr:cNvSpPr txBox="1"/>
      </xdr:nvSpPr>
      <xdr:spPr>
        <a:xfrm>
          <a:off x="12006580" y="64496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34</xdr:row>
      <xdr:rowOff>129540</xdr:rowOff>
    </xdr:from>
    <xdr:ext cx="467360" cy="258445"/>
    <xdr:sp macro="" textlink="">
      <xdr:nvSpPr>
        <xdr:cNvPr id="163" name="n_4mainValue債務償還比率"/>
        <xdr:cNvSpPr txBox="1"/>
      </xdr:nvSpPr>
      <xdr:spPr>
        <a:xfrm>
          <a:off x="11264900" y="66198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4" name="正方形/長方形 163"/>
        <xdr:cNvSpPr/>
      </xdr:nvSpPr>
      <xdr:spPr>
        <a:xfrm>
          <a:off x="1245870" y="7854315"/>
          <a:ext cx="574802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5" name="正方形/長方形 164"/>
        <xdr:cNvSpPr/>
      </xdr:nvSpPr>
      <xdr:spPr>
        <a:xfrm>
          <a:off x="1245870" y="11579225"/>
          <a:ext cx="574802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6" name="テキスト ボックス 165"/>
        <xdr:cNvSpPr txBox="1"/>
      </xdr:nvSpPr>
      <xdr:spPr>
        <a:xfrm>
          <a:off x="900430" y="810450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665" cy="239395"/>
    <xdr:sp macro="" textlink="">
      <xdr:nvSpPr>
        <xdr:cNvPr id="167" name="テキスト ボックス 166"/>
        <xdr:cNvSpPr txBox="1"/>
      </xdr:nvSpPr>
      <xdr:spPr>
        <a:xfrm>
          <a:off x="6808470" y="10718165"/>
          <a:ext cx="3676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39395"/>
    <xdr:sp macro="" textlink="">
      <xdr:nvSpPr>
        <xdr:cNvPr id="168" name="テキスト ボックス 167"/>
        <xdr:cNvSpPr txBox="1"/>
      </xdr:nvSpPr>
      <xdr:spPr>
        <a:xfrm>
          <a:off x="900430" y="11800205"/>
          <a:ext cx="37020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0665"/>
    <xdr:sp macro="" textlink="">
      <xdr:nvSpPr>
        <xdr:cNvPr id="169" name="テキスト ボックス 168"/>
        <xdr:cNvSpPr txBox="1"/>
      </xdr:nvSpPr>
      <xdr:spPr>
        <a:xfrm>
          <a:off x="6808470" y="14494510"/>
          <a:ext cx="3676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542000" y="190500"/>
          <a:ext cx="38608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8561050" y="215900"/>
          <a:ext cx="38163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86450" y="241300"/>
          <a:ext cx="37592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66620" y="905510"/>
          <a:ext cx="12979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22,144
21,911
253.88
14,397,133
13,931,945
436,302
7,370,752
12,552,658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58.0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6987540" y="1680210"/>
          <a:ext cx="3581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779760" y="873760"/>
          <a:ext cx="1483360" cy="1243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035030" y="937260"/>
          <a:ext cx="12979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035030" y="1196340"/>
          <a:ext cx="12979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862310" y="10223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916285" y="9753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916285" y="12344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955655"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95565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8445"/>
    <xdr:sp macro="" textlink="">
      <xdr:nvSpPr>
        <xdr:cNvPr id="29" name="テキスト ボックス 28"/>
        <xdr:cNvSpPr txBox="1"/>
      </xdr:nvSpPr>
      <xdr:spPr>
        <a:xfrm>
          <a:off x="683260" y="273685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83260" y="304673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83260" y="335661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905"/>
    <xdr:sp macro="" textlink="">
      <xdr:nvSpPr>
        <xdr:cNvPr id="32" name="テキスト ボックス 31"/>
        <xdr:cNvSpPr txBox="1"/>
      </xdr:nvSpPr>
      <xdr:spPr>
        <a:xfrm>
          <a:off x="683260" y="36703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41680" y="410337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6868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6868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8542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8542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29667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9667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41680" y="521970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08660" y="503301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4168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8445"/>
    <xdr:sp macro="" textlink="">
      <xdr:nvSpPr>
        <xdr:cNvPr id="43" name="テキスト ボックス 42"/>
        <xdr:cNvSpPr txBox="1"/>
      </xdr:nvSpPr>
      <xdr:spPr>
        <a:xfrm>
          <a:off x="289560" y="731774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41680" y="70827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4820" cy="259080"/>
    <xdr:sp macro="" textlink="">
      <xdr:nvSpPr>
        <xdr:cNvPr id="45" name="テキスト ボックス 44"/>
        <xdr:cNvSpPr txBox="1"/>
      </xdr:nvSpPr>
      <xdr:spPr>
        <a:xfrm>
          <a:off x="289560" y="6944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41680" y="67094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2590" cy="255905"/>
    <xdr:sp macro="" textlink="">
      <xdr:nvSpPr>
        <xdr:cNvPr id="47" name="テキスト ボックス 46"/>
        <xdr:cNvSpPr txBox="1"/>
      </xdr:nvSpPr>
      <xdr:spPr>
        <a:xfrm>
          <a:off x="353695" y="657098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41680" y="6339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2590" cy="258445"/>
    <xdr:sp macro="" textlink="">
      <xdr:nvSpPr>
        <xdr:cNvPr id="49" name="テキスト ボックス 48"/>
        <xdr:cNvSpPr txBox="1"/>
      </xdr:nvSpPr>
      <xdr:spPr>
        <a:xfrm>
          <a:off x="353695" y="62014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41680" y="59664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2590" cy="258445"/>
    <xdr:sp macro="" textlink="">
      <xdr:nvSpPr>
        <xdr:cNvPr id="51" name="テキスト ボックス 50"/>
        <xdr:cNvSpPr txBox="1"/>
      </xdr:nvSpPr>
      <xdr:spPr>
        <a:xfrm>
          <a:off x="353695" y="58280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41680" y="5593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2590" cy="255905"/>
    <xdr:sp macro="" textlink="">
      <xdr:nvSpPr>
        <xdr:cNvPr id="53" name="テキスト ボックス 52"/>
        <xdr:cNvSpPr txBox="1"/>
      </xdr:nvSpPr>
      <xdr:spPr>
        <a:xfrm>
          <a:off x="353695" y="545465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4168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5915" cy="258445"/>
    <xdr:sp macro="" textlink="">
      <xdr:nvSpPr>
        <xdr:cNvPr id="55" name="テキスト ボックス 54"/>
        <xdr:cNvSpPr txBox="1"/>
      </xdr:nvSpPr>
      <xdr:spPr>
        <a:xfrm>
          <a:off x="412750" y="5081270"/>
          <a:ext cx="335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41680" y="521970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43815</xdr:rowOff>
    </xdr:from>
    <xdr:to xmlns:xdr="http://schemas.openxmlformats.org/drawingml/2006/spreadsheetDrawing">
      <xdr:col>24</xdr:col>
      <xdr:colOff>62865</xdr:colOff>
      <xdr:row>41</xdr:row>
      <xdr:rowOff>132080</xdr:rowOff>
    </xdr:to>
    <xdr:cxnSp macro="">
      <xdr:nvCxnSpPr>
        <xdr:cNvPr id="57" name="直線コネクタ 56"/>
        <xdr:cNvCxnSpPr/>
      </xdr:nvCxnSpPr>
      <xdr:spPr>
        <a:xfrm flipV="1">
          <a:off x="4512945" y="5579745"/>
          <a:ext cx="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135255</xdr:rowOff>
    </xdr:from>
    <xdr:ext cx="405130" cy="256540"/>
    <xdr:sp macro="" textlink="">
      <xdr:nvSpPr>
        <xdr:cNvPr id="58" name="【道路】&#10;有形固定資産減価償却率最小値テキスト"/>
        <xdr:cNvSpPr txBox="1"/>
      </xdr:nvSpPr>
      <xdr:spPr>
        <a:xfrm>
          <a:off x="4551680" y="70123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132080</xdr:rowOff>
    </xdr:from>
    <xdr:to xmlns:xdr="http://schemas.openxmlformats.org/drawingml/2006/spreadsheetDrawing">
      <xdr:col>24</xdr:col>
      <xdr:colOff>152400</xdr:colOff>
      <xdr:row>41</xdr:row>
      <xdr:rowOff>132080</xdr:rowOff>
    </xdr:to>
    <xdr:cxnSp macro="">
      <xdr:nvCxnSpPr>
        <xdr:cNvPr id="59" name="直線コネクタ 58"/>
        <xdr:cNvCxnSpPr/>
      </xdr:nvCxnSpPr>
      <xdr:spPr>
        <a:xfrm>
          <a:off x="4429760" y="70091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161925</xdr:rowOff>
    </xdr:from>
    <xdr:ext cx="405130" cy="258445"/>
    <xdr:sp macro="" textlink="">
      <xdr:nvSpPr>
        <xdr:cNvPr id="60" name="【道路】&#10;有形固定資産減価償却率最大値テキスト"/>
        <xdr:cNvSpPr txBox="1"/>
      </xdr:nvSpPr>
      <xdr:spPr>
        <a:xfrm>
          <a:off x="4551680" y="53625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43815</xdr:rowOff>
    </xdr:from>
    <xdr:to xmlns:xdr="http://schemas.openxmlformats.org/drawingml/2006/spreadsheetDrawing">
      <xdr:col>24</xdr:col>
      <xdr:colOff>152400</xdr:colOff>
      <xdr:row>33</xdr:row>
      <xdr:rowOff>43815</xdr:rowOff>
    </xdr:to>
    <xdr:cxnSp macro="">
      <xdr:nvCxnSpPr>
        <xdr:cNvPr id="61" name="直線コネクタ 60"/>
        <xdr:cNvCxnSpPr/>
      </xdr:nvCxnSpPr>
      <xdr:spPr>
        <a:xfrm>
          <a:off x="4429760" y="55797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31115</xdr:rowOff>
    </xdr:from>
    <xdr:ext cx="405130" cy="255905"/>
    <xdr:sp macro="" textlink="">
      <xdr:nvSpPr>
        <xdr:cNvPr id="62" name="【道路】&#10;有形固定資産減価償却率平均値テキスト"/>
        <xdr:cNvSpPr txBox="1"/>
      </xdr:nvSpPr>
      <xdr:spPr>
        <a:xfrm>
          <a:off x="4551680" y="623760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8255</xdr:rowOff>
    </xdr:from>
    <xdr:to xmlns:xdr="http://schemas.openxmlformats.org/drawingml/2006/spreadsheetDrawing">
      <xdr:col>24</xdr:col>
      <xdr:colOff>114300</xdr:colOff>
      <xdr:row>38</xdr:row>
      <xdr:rowOff>109855</xdr:rowOff>
    </xdr:to>
    <xdr:sp macro="" textlink="">
      <xdr:nvSpPr>
        <xdr:cNvPr id="63" name="フローチャート: 判断 62"/>
        <xdr:cNvSpPr/>
      </xdr:nvSpPr>
      <xdr:spPr>
        <a:xfrm>
          <a:off x="446278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120650</xdr:rowOff>
    </xdr:from>
    <xdr:to xmlns:xdr="http://schemas.openxmlformats.org/drawingml/2006/spreadsheetDrawing">
      <xdr:col>20</xdr:col>
      <xdr:colOff>38100</xdr:colOff>
      <xdr:row>38</xdr:row>
      <xdr:rowOff>50800</xdr:rowOff>
    </xdr:to>
    <xdr:sp macro="" textlink="">
      <xdr:nvSpPr>
        <xdr:cNvPr id="64" name="フローチャート: 判断 63"/>
        <xdr:cNvSpPr/>
      </xdr:nvSpPr>
      <xdr:spPr>
        <a:xfrm>
          <a:off x="3649980" y="63271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88265</xdr:rowOff>
    </xdr:from>
    <xdr:to xmlns:xdr="http://schemas.openxmlformats.org/drawingml/2006/spreadsheetDrawing">
      <xdr:col>15</xdr:col>
      <xdr:colOff>101600</xdr:colOff>
      <xdr:row>38</xdr:row>
      <xdr:rowOff>18415</xdr:rowOff>
    </xdr:to>
    <xdr:sp macro="" textlink="">
      <xdr:nvSpPr>
        <xdr:cNvPr id="65" name="フローチャート: 判断 64"/>
        <xdr:cNvSpPr/>
      </xdr:nvSpPr>
      <xdr:spPr>
        <a:xfrm>
          <a:off x="278130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67310</xdr:rowOff>
    </xdr:from>
    <xdr:to xmlns:xdr="http://schemas.openxmlformats.org/drawingml/2006/spreadsheetDrawing">
      <xdr:col>10</xdr:col>
      <xdr:colOff>165100</xdr:colOff>
      <xdr:row>37</xdr:row>
      <xdr:rowOff>167640</xdr:rowOff>
    </xdr:to>
    <xdr:sp macro="" textlink="">
      <xdr:nvSpPr>
        <xdr:cNvPr id="66" name="フローチャート: 判断 65"/>
        <xdr:cNvSpPr/>
      </xdr:nvSpPr>
      <xdr:spPr>
        <a:xfrm>
          <a:off x="1917700" y="62738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42545</xdr:rowOff>
    </xdr:from>
    <xdr:to xmlns:xdr="http://schemas.openxmlformats.org/drawingml/2006/spreadsheetDrawing">
      <xdr:col>6</xdr:col>
      <xdr:colOff>38100</xdr:colOff>
      <xdr:row>37</xdr:row>
      <xdr:rowOff>144145</xdr:rowOff>
    </xdr:to>
    <xdr:sp macro="" textlink="">
      <xdr:nvSpPr>
        <xdr:cNvPr id="67" name="フローチャート: 判断 66"/>
        <xdr:cNvSpPr/>
      </xdr:nvSpPr>
      <xdr:spPr>
        <a:xfrm>
          <a:off x="1054100" y="62490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1365" cy="258445"/>
    <xdr:sp macro="" textlink="">
      <xdr:nvSpPr>
        <xdr:cNvPr id="68" name="テキスト ボックス 67"/>
        <xdr:cNvSpPr txBox="1"/>
      </xdr:nvSpPr>
      <xdr:spPr>
        <a:xfrm>
          <a:off x="432816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8445"/>
    <xdr:sp macro="" textlink="">
      <xdr:nvSpPr>
        <xdr:cNvPr id="69" name="テキスト ボックス 68"/>
        <xdr:cNvSpPr txBox="1"/>
      </xdr:nvSpPr>
      <xdr:spPr>
        <a:xfrm>
          <a:off x="351536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1365" cy="258445"/>
    <xdr:sp macro="" textlink="">
      <xdr:nvSpPr>
        <xdr:cNvPr id="70" name="テキスト ボックス 69"/>
        <xdr:cNvSpPr txBox="1"/>
      </xdr:nvSpPr>
      <xdr:spPr>
        <a:xfrm>
          <a:off x="264668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1" name="テキスト ボックス 70"/>
        <xdr:cNvSpPr txBox="1"/>
      </xdr:nvSpPr>
      <xdr:spPr>
        <a:xfrm>
          <a:off x="17830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8445"/>
    <xdr:sp macro="" textlink="">
      <xdr:nvSpPr>
        <xdr:cNvPr id="72" name="テキスト ボックス 71"/>
        <xdr:cNvSpPr txBox="1"/>
      </xdr:nvSpPr>
      <xdr:spPr>
        <a:xfrm>
          <a:off x="9194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90170</xdr:rowOff>
    </xdr:from>
    <xdr:to xmlns:xdr="http://schemas.openxmlformats.org/drawingml/2006/spreadsheetDrawing">
      <xdr:col>24</xdr:col>
      <xdr:colOff>114300</xdr:colOff>
      <xdr:row>40</xdr:row>
      <xdr:rowOff>20320</xdr:rowOff>
    </xdr:to>
    <xdr:sp macro="" textlink="">
      <xdr:nvSpPr>
        <xdr:cNvPr id="73" name="楕円 72"/>
        <xdr:cNvSpPr/>
      </xdr:nvSpPr>
      <xdr:spPr>
        <a:xfrm>
          <a:off x="4462780" y="663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68580</xdr:rowOff>
    </xdr:from>
    <xdr:ext cx="405130" cy="258445"/>
    <xdr:sp macro="" textlink="">
      <xdr:nvSpPr>
        <xdr:cNvPr id="74" name="【道路】&#10;有形固定資産減価償却率該当値テキスト"/>
        <xdr:cNvSpPr txBox="1"/>
      </xdr:nvSpPr>
      <xdr:spPr>
        <a:xfrm>
          <a:off x="4551680" y="6610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80645</xdr:rowOff>
    </xdr:from>
    <xdr:to xmlns:xdr="http://schemas.openxmlformats.org/drawingml/2006/spreadsheetDrawing">
      <xdr:col>20</xdr:col>
      <xdr:colOff>38100</xdr:colOff>
      <xdr:row>40</xdr:row>
      <xdr:rowOff>10795</xdr:rowOff>
    </xdr:to>
    <xdr:sp macro="" textlink="">
      <xdr:nvSpPr>
        <xdr:cNvPr id="75" name="楕円 74"/>
        <xdr:cNvSpPr/>
      </xdr:nvSpPr>
      <xdr:spPr>
        <a:xfrm>
          <a:off x="3649980" y="66224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132080</xdr:rowOff>
    </xdr:from>
    <xdr:to xmlns:xdr="http://schemas.openxmlformats.org/drawingml/2006/spreadsheetDrawing">
      <xdr:col>24</xdr:col>
      <xdr:colOff>63500</xdr:colOff>
      <xdr:row>39</xdr:row>
      <xdr:rowOff>140970</xdr:rowOff>
    </xdr:to>
    <xdr:cxnSp macro="">
      <xdr:nvCxnSpPr>
        <xdr:cNvPr id="76" name="直線コネクタ 75"/>
        <xdr:cNvCxnSpPr/>
      </xdr:nvCxnSpPr>
      <xdr:spPr>
        <a:xfrm>
          <a:off x="3700780" y="6673850"/>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74930</xdr:rowOff>
    </xdr:from>
    <xdr:to xmlns:xdr="http://schemas.openxmlformats.org/drawingml/2006/spreadsheetDrawing">
      <xdr:col>15</xdr:col>
      <xdr:colOff>101600</xdr:colOff>
      <xdr:row>40</xdr:row>
      <xdr:rowOff>5080</xdr:rowOff>
    </xdr:to>
    <xdr:sp macro="" textlink="">
      <xdr:nvSpPr>
        <xdr:cNvPr id="77" name="楕円 76"/>
        <xdr:cNvSpPr/>
      </xdr:nvSpPr>
      <xdr:spPr>
        <a:xfrm>
          <a:off x="2781300" y="6616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125730</xdr:rowOff>
    </xdr:from>
    <xdr:to xmlns:xdr="http://schemas.openxmlformats.org/drawingml/2006/spreadsheetDrawing">
      <xdr:col>19</xdr:col>
      <xdr:colOff>177800</xdr:colOff>
      <xdr:row>39</xdr:row>
      <xdr:rowOff>132080</xdr:rowOff>
    </xdr:to>
    <xdr:cxnSp macro="">
      <xdr:nvCxnSpPr>
        <xdr:cNvPr id="78" name="直線コネクタ 77"/>
        <xdr:cNvCxnSpPr/>
      </xdr:nvCxnSpPr>
      <xdr:spPr>
        <a:xfrm>
          <a:off x="2832100" y="6667500"/>
          <a:ext cx="8686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53975</xdr:rowOff>
    </xdr:from>
    <xdr:to xmlns:xdr="http://schemas.openxmlformats.org/drawingml/2006/spreadsheetDrawing">
      <xdr:col>10</xdr:col>
      <xdr:colOff>165100</xdr:colOff>
      <xdr:row>39</xdr:row>
      <xdr:rowOff>155575</xdr:rowOff>
    </xdr:to>
    <xdr:sp macro="" textlink="">
      <xdr:nvSpPr>
        <xdr:cNvPr id="79" name="楕円 78"/>
        <xdr:cNvSpPr/>
      </xdr:nvSpPr>
      <xdr:spPr>
        <a:xfrm>
          <a:off x="19177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104775</xdr:rowOff>
    </xdr:from>
    <xdr:to xmlns:xdr="http://schemas.openxmlformats.org/drawingml/2006/spreadsheetDrawing">
      <xdr:col>15</xdr:col>
      <xdr:colOff>50800</xdr:colOff>
      <xdr:row>39</xdr:row>
      <xdr:rowOff>125730</xdr:rowOff>
    </xdr:to>
    <xdr:cxnSp macro="">
      <xdr:nvCxnSpPr>
        <xdr:cNvPr id="80" name="直線コネクタ 79"/>
        <xdr:cNvCxnSpPr/>
      </xdr:nvCxnSpPr>
      <xdr:spPr>
        <a:xfrm>
          <a:off x="1968500" y="6646545"/>
          <a:ext cx="8636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57785</xdr:rowOff>
    </xdr:from>
    <xdr:to xmlns:xdr="http://schemas.openxmlformats.org/drawingml/2006/spreadsheetDrawing">
      <xdr:col>6</xdr:col>
      <xdr:colOff>38100</xdr:colOff>
      <xdr:row>39</xdr:row>
      <xdr:rowOff>159385</xdr:rowOff>
    </xdr:to>
    <xdr:sp macro="" textlink="">
      <xdr:nvSpPr>
        <xdr:cNvPr id="81" name="楕円 80"/>
        <xdr:cNvSpPr/>
      </xdr:nvSpPr>
      <xdr:spPr>
        <a:xfrm>
          <a:off x="1054100" y="65995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39</xdr:row>
      <xdr:rowOff>104775</xdr:rowOff>
    </xdr:from>
    <xdr:to xmlns:xdr="http://schemas.openxmlformats.org/drawingml/2006/spreadsheetDrawing">
      <xdr:col>10</xdr:col>
      <xdr:colOff>114300</xdr:colOff>
      <xdr:row>39</xdr:row>
      <xdr:rowOff>109220</xdr:rowOff>
    </xdr:to>
    <xdr:cxnSp macro="">
      <xdr:nvCxnSpPr>
        <xdr:cNvPr id="82" name="直線コネクタ 81"/>
        <xdr:cNvCxnSpPr/>
      </xdr:nvCxnSpPr>
      <xdr:spPr>
        <a:xfrm flipV="1">
          <a:off x="1104900" y="6646545"/>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67310</xdr:rowOff>
    </xdr:from>
    <xdr:ext cx="404495" cy="259080"/>
    <xdr:sp macro="" textlink="">
      <xdr:nvSpPr>
        <xdr:cNvPr id="83" name="n_1aveValue【道路】&#10;有形固定資産減価償却率"/>
        <xdr:cNvSpPr txBox="1"/>
      </xdr:nvSpPr>
      <xdr:spPr>
        <a:xfrm>
          <a:off x="3490595" y="61061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34925</xdr:rowOff>
    </xdr:from>
    <xdr:ext cx="402590" cy="258445"/>
    <xdr:sp macro="" textlink="">
      <xdr:nvSpPr>
        <xdr:cNvPr id="84" name="n_2aveValue【道路】&#10;有形固定資産減価償却率"/>
        <xdr:cNvSpPr txBox="1"/>
      </xdr:nvSpPr>
      <xdr:spPr>
        <a:xfrm>
          <a:off x="2634615" y="60737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13970</xdr:rowOff>
    </xdr:from>
    <xdr:ext cx="401955" cy="258445"/>
    <xdr:sp macro="" textlink="">
      <xdr:nvSpPr>
        <xdr:cNvPr id="85" name="n_3aveValue【道路】&#10;有形固定資産減価償却率"/>
        <xdr:cNvSpPr txBox="1"/>
      </xdr:nvSpPr>
      <xdr:spPr>
        <a:xfrm>
          <a:off x="1771015" y="605282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160655</xdr:rowOff>
    </xdr:from>
    <xdr:ext cx="401955" cy="259080"/>
    <xdr:sp macro="" textlink="">
      <xdr:nvSpPr>
        <xdr:cNvPr id="86" name="n_4aveValue【道路】&#10;有形固定資産減価償却率"/>
        <xdr:cNvSpPr txBox="1"/>
      </xdr:nvSpPr>
      <xdr:spPr>
        <a:xfrm>
          <a:off x="907415" y="60318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1905</xdr:rowOff>
    </xdr:from>
    <xdr:ext cx="404495" cy="259080"/>
    <xdr:sp macro="" textlink="">
      <xdr:nvSpPr>
        <xdr:cNvPr id="87" name="n_1mainValue【道路】&#10;有形固定資産減価償却率"/>
        <xdr:cNvSpPr txBox="1"/>
      </xdr:nvSpPr>
      <xdr:spPr>
        <a:xfrm>
          <a:off x="3490595" y="6711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167640</xdr:rowOff>
    </xdr:from>
    <xdr:ext cx="402590" cy="256540"/>
    <xdr:sp macro="" textlink="">
      <xdr:nvSpPr>
        <xdr:cNvPr id="88" name="n_2mainValue【道路】&#10;有形固定資産減価償却率"/>
        <xdr:cNvSpPr txBox="1"/>
      </xdr:nvSpPr>
      <xdr:spPr>
        <a:xfrm>
          <a:off x="2634615" y="67094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146685</xdr:rowOff>
    </xdr:from>
    <xdr:ext cx="401955" cy="255905"/>
    <xdr:sp macro="" textlink="">
      <xdr:nvSpPr>
        <xdr:cNvPr id="89" name="n_3mainValue【道路】&#10;有形固定資産減価償却率"/>
        <xdr:cNvSpPr txBox="1"/>
      </xdr:nvSpPr>
      <xdr:spPr>
        <a:xfrm>
          <a:off x="1771015" y="66884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150495</xdr:rowOff>
    </xdr:from>
    <xdr:ext cx="401955" cy="259080"/>
    <xdr:sp macro="" textlink="">
      <xdr:nvSpPr>
        <xdr:cNvPr id="90" name="n_4mainValue【道路】&#10;有形固定資産減価償却率"/>
        <xdr:cNvSpPr txBox="1"/>
      </xdr:nvSpPr>
      <xdr:spPr>
        <a:xfrm>
          <a:off x="907415" y="66922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431280" y="410337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5532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5532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5438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5438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656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656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431280" y="521970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360" cy="225425"/>
    <xdr:sp macro="" textlink="">
      <xdr:nvSpPr>
        <xdr:cNvPr id="99" name="テキスト ボックス 98"/>
        <xdr:cNvSpPr txBox="1"/>
      </xdr:nvSpPr>
      <xdr:spPr>
        <a:xfrm>
          <a:off x="6393180" y="5033010"/>
          <a:ext cx="3403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431280" y="74561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101" name="直線コネクタ 100"/>
        <xdr:cNvCxnSpPr/>
      </xdr:nvCxnSpPr>
      <xdr:spPr>
        <a:xfrm>
          <a:off x="6431280" y="7137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4185" cy="255905"/>
    <xdr:sp macro="" textlink="">
      <xdr:nvSpPr>
        <xdr:cNvPr id="102" name="テキスト ボックス 101"/>
        <xdr:cNvSpPr txBox="1"/>
      </xdr:nvSpPr>
      <xdr:spPr>
        <a:xfrm>
          <a:off x="5974080" y="69989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3" name="直線コネクタ 102"/>
        <xdr:cNvCxnSpPr/>
      </xdr:nvCxnSpPr>
      <xdr:spPr>
        <a:xfrm>
          <a:off x="6431280" y="68186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0860" cy="259080"/>
    <xdr:sp macro="" textlink="">
      <xdr:nvSpPr>
        <xdr:cNvPr id="104" name="テキスト ボックス 103"/>
        <xdr:cNvSpPr txBox="1"/>
      </xdr:nvSpPr>
      <xdr:spPr>
        <a:xfrm>
          <a:off x="5915025" y="66795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5" name="直線コネクタ 104"/>
        <xdr:cNvCxnSpPr/>
      </xdr:nvCxnSpPr>
      <xdr:spPr>
        <a:xfrm>
          <a:off x="6431280" y="6499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0860" cy="256540"/>
    <xdr:sp macro="" textlink="">
      <xdr:nvSpPr>
        <xdr:cNvPr id="106" name="テキスト ボックス 105"/>
        <xdr:cNvSpPr txBox="1"/>
      </xdr:nvSpPr>
      <xdr:spPr>
        <a:xfrm>
          <a:off x="5915025" y="636143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7" name="直線コネクタ 106"/>
        <xdr:cNvCxnSpPr/>
      </xdr:nvCxnSpPr>
      <xdr:spPr>
        <a:xfrm>
          <a:off x="6431280" y="61804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167640</xdr:rowOff>
    </xdr:from>
    <xdr:ext cx="530860" cy="258445"/>
    <xdr:sp macro="" textlink="">
      <xdr:nvSpPr>
        <xdr:cNvPr id="108" name="テキスト ボックス 107"/>
        <xdr:cNvSpPr txBox="1"/>
      </xdr:nvSpPr>
      <xdr:spPr>
        <a:xfrm>
          <a:off x="5915025" y="603885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158750</xdr:rowOff>
    </xdr:from>
    <xdr:to xmlns:xdr="http://schemas.openxmlformats.org/drawingml/2006/spreadsheetDrawing">
      <xdr:col>59</xdr:col>
      <xdr:colOff>50800</xdr:colOff>
      <xdr:row>34</xdr:row>
      <xdr:rowOff>158750</xdr:rowOff>
    </xdr:to>
    <xdr:cxnSp macro="">
      <xdr:nvCxnSpPr>
        <xdr:cNvPr id="109" name="直線コネクタ 108"/>
        <xdr:cNvCxnSpPr/>
      </xdr:nvCxnSpPr>
      <xdr:spPr>
        <a:xfrm>
          <a:off x="6431280" y="58623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0860" cy="258445"/>
    <xdr:sp macro="" textlink="">
      <xdr:nvSpPr>
        <xdr:cNvPr id="110" name="テキスト ボックス 109"/>
        <xdr:cNvSpPr txBox="1"/>
      </xdr:nvSpPr>
      <xdr:spPr>
        <a:xfrm>
          <a:off x="5915025" y="57194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1" name="直線コネクタ 110"/>
        <xdr:cNvCxnSpPr/>
      </xdr:nvCxnSpPr>
      <xdr:spPr>
        <a:xfrm>
          <a:off x="6431280" y="55384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31750</xdr:rowOff>
    </xdr:from>
    <xdr:ext cx="530860" cy="255905"/>
    <xdr:sp macro="" textlink="">
      <xdr:nvSpPr>
        <xdr:cNvPr id="112" name="テキスト ボックス 111"/>
        <xdr:cNvSpPr txBox="1"/>
      </xdr:nvSpPr>
      <xdr:spPr>
        <a:xfrm>
          <a:off x="5915025" y="540004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3" name="直線コネクタ 112"/>
        <xdr:cNvCxnSpPr/>
      </xdr:nvCxnSpPr>
      <xdr:spPr>
        <a:xfrm>
          <a:off x="6431280" y="5219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0860" cy="258445"/>
    <xdr:sp macro="" textlink="">
      <xdr:nvSpPr>
        <xdr:cNvPr id="114" name="テキスト ボックス 113"/>
        <xdr:cNvSpPr txBox="1"/>
      </xdr:nvSpPr>
      <xdr:spPr>
        <a:xfrm>
          <a:off x="5915025" y="508127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5" name="【道路】&#10;一人当たり延長グラフ枠"/>
        <xdr:cNvSpPr/>
      </xdr:nvSpPr>
      <xdr:spPr>
        <a:xfrm>
          <a:off x="6431280" y="521970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33</xdr:row>
      <xdr:rowOff>135890</xdr:rowOff>
    </xdr:from>
    <xdr:to xmlns:xdr="http://schemas.openxmlformats.org/drawingml/2006/spreadsheetDrawing">
      <xdr:col>54</xdr:col>
      <xdr:colOff>185420</xdr:colOff>
      <xdr:row>41</xdr:row>
      <xdr:rowOff>128270</xdr:rowOff>
    </xdr:to>
    <xdr:cxnSp macro="">
      <xdr:nvCxnSpPr>
        <xdr:cNvPr id="116" name="直線コネクタ 115"/>
        <xdr:cNvCxnSpPr/>
      </xdr:nvCxnSpPr>
      <xdr:spPr>
        <a:xfrm flipV="1">
          <a:off x="10198100" y="567182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132080</xdr:rowOff>
    </xdr:from>
    <xdr:ext cx="469265" cy="256540"/>
    <xdr:sp macro="" textlink="">
      <xdr:nvSpPr>
        <xdr:cNvPr id="117" name="【道路】&#10;一人当たり延長最小値テキスト"/>
        <xdr:cNvSpPr txBox="1"/>
      </xdr:nvSpPr>
      <xdr:spPr>
        <a:xfrm>
          <a:off x="10236200" y="700913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128270</xdr:rowOff>
    </xdr:from>
    <xdr:to xmlns:xdr="http://schemas.openxmlformats.org/drawingml/2006/spreadsheetDrawing">
      <xdr:col>55</xdr:col>
      <xdr:colOff>88900</xdr:colOff>
      <xdr:row>41</xdr:row>
      <xdr:rowOff>128270</xdr:rowOff>
    </xdr:to>
    <xdr:cxnSp macro="">
      <xdr:nvCxnSpPr>
        <xdr:cNvPr id="118" name="直線コネクタ 117"/>
        <xdr:cNvCxnSpPr/>
      </xdr:nvCxnSpPr>
      <xdr:spPr>
        <a:xfrm>
          <a:off x="10114280" y="70053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82550</xdr:rowOff>
    </xdr:from>
    <xdr:ext cx="534035" cy="259080"/>
    <xdr:sp macro="" textlink="">
      <xdr:nvSpPr>
        <xdr:cNvPr id="119" name="【道路】&#10;一人当たり延長最大値テキスト"/>
        <xdr:cNvSpPr txBox="1"/>
      </xdr:nvSpPr>
      <xdr:spPr>
        <a:xfrm>
          <a:off x="10236200" y="5450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135890</xdr:rowOff>
    </xdr:from>
    <xdr:to xmlns:xdr="http://schemas.openxmlformats.org/drawingml/2006/spreadsheetDrawing">
      <xdr:col>55</xdr:col>
      <xdr:colOff>88900</xdr:colOff>
      <xdr:row>33</xdr:row>
      <xdr:rowOff>135890</xdr:rowOff>
    </xdr:to>
    <xdr:cxnSp macro="">
      <xdr:nvCxnSpPr>
        <xdr:cNvPr id="120" name="直線コネクタ 119"/>
        <xdr:cNvCxnSpPr/>
      </xdr:nvCxnSpPr>
      <xdr:spPr>
        <a:xfrm>
          <a:off x="10114280" y="5671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105410</xdr:rowOff>
    </xdr:from>
    <xdr:ext cx="534035" cy="258445"/>
    <xdr:sp macro="" textlink="">
      <xdr:nvSpPr>
        <xdr:cNvPr id="121" name="【道路】&#10;一人当たり延長平均値テキスト"/>
        <xdr:cNvSpPr txBox="1"/>
      </xdr:nvSpPr>
      <xdr:spPr>
        <a:xfrm>
          <a:off x="10236200" y="647954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127000</xdr:rowOff>
    </xdr:from>
    <xdr:to xmlns:xdr="http://schemas.openxmlformats.org/drawingml/2006/spreadsheetDrawing">
      <xdr:col>55</xdr:col>
      <xdr:colOff>50800</xdr:colOff>
      <xdr:row>39</xdr:row>
      <xdr:rowOff>57150</xdr:rowOff>
    </xdr:to>
    <xdr:sp macro="" textlink="">
      <xdr:nvSpPr>
        <xdr:cNvPr id="122" name="フローチャート: 判断 121"/>
        <xdr:cNvSpPr/>
      </xdr:nvSpPr>
      <xdr:spPr>
        <a:xfrm>
          <a:off x="10152380" y="65011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156210</xdr:rowOff>
    </xdr:from>
    <xdr:to xmlns:xdr="http://schemas.openxmlformats.org/drawingml/2006/spreadsheetDrawing">
      <xdr:col>50</xdr:col>
      <xdr:colOff>165100</xdr:colOff>
      <xdr:row>39</xdr:row>
      <xdr:rowOff>86360</xdr:rowOff>
    </xdr:to>
    <xdr:sp macro="" textlink="">
      <xdr:nvSpPr>
        <xdr:cNvPr id="123" name="フローチャート: 判断 122"/>
        <xdr:cNvSpPr/>
      </xdr:nvSpPr>
      <xdr:spPr>
        <a:xfrm>
          <a:off x="9334500" y="6530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18415</xdr:rowOff>
    </xdr:from>
    <xdr:to xmlns:xdr="http://schemas.openxmlformats.org/drawingml/2006/spreadsheetDrawing">
      <xdr:col>46</xdr:col>
      <xdr:colOff>38100</xdr:colOff>
      <xdr:row>39</xdr:row>
      <xdr:rowOff>120650</xdr:rowOff>
    </xdr:to>
    <xdr:sp macro="" textlink="">
      <xdr:nvSpPr>
        <xdr:cNvPr id="124" name="フローチャート: 判断 123"/>
        <xdr:cNvSpPr/>
      </xdr:nvSpPr>
      <xdr:spPr>
        <a:xfrm>
          <a:off x="8470900" y="656018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30480</xdr:rowOff>
    </xdr:from>
    <xdr:to xmlns:xdr="http://schemas.openxmlformats.org/drawingml/2006/spreadsheetDrawing">
      <xdr:col>41</xdr:col>
      <xdr:colOff>101600</xdr:colOff>
      <xdr:row>39</xdr:row>
      <xdr:rowOff>132080</xdr:rowOff>
    </xdr:to>
    <xdr:sp macro="" textlink="">
      <xdr:nvSpPr>
        <xdr:cNvPr id="125" name="フローチャート: 判断 124"/>
        <xdr:cNvSpPr/>
      </xdr:nvSpPr>
      <xdr:spPr>
        <a:xfrm>
          <a:off x="760222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25400</xdr:rowOff>
    </xdr:from>
    <xdr:to xmlns:xdr="http://schemas.openxmlformats.org/drawingml/2006/spreadsheetDrawing">
      <xdr:col>36</xdr:col>
      <xdr:colOff>165100</xdr:colOff>
      <xdr:row>39</xdr:row>
      <xdr:rowOff>127000</xdr:rowOff>
    </xdr:to>
    <xdr:sp macro="" textlink="">
      <xdr:nvSpPr>
        <xdr:cNvPr id="126" name="フローチャート: 判断 125"/>
        <xdr:cNvSpPr/>
      </xdr:nvSpPr>
      <xdr:spPr>
        <a:xfrm>
          <a:off x="673862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7" name="テキスト ボックス 126"/>
        <xdr:cNvSpPr txBox="1"/>
      </xdr:nvSpPr>
      <xdr:spPr>
        <a:xfrm>
          <a:off x="100126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8" name="テキスト ボックス 127"/>
        <xdr:cNvSpPr txBox="1"/>
      </xdr:nvSpPr>
      <xdr:spPr>
        <a:xfrm>
          <a:off x="91998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8445"/>
    <xdr:sp macro="" textlink="">
      <xdr:nvSpPr>
        <xdr:cNvPr id="129" name="テキスト ボックス 128"/>
        <xdr:cNvSpPr txBox="1"/>
      </xdr:nvSpPr>
      <xdr:spPr>
        <a:xfrm>
          <a:off x="83362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1365" cy="258445"/>
    <xdr:sp macro="" textlink="">
      <xdr:nvSpPr>
        <xdr:cNvPr id="130" name="テキスト ボックス 129"/>
        <xdr:cNvSpPr txBox="1"/>
      </xdr:nvSpPr>
      <xdr:spPr>
        <a:xfrm>
          <a:off x="74676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31" name="テキスト ボックス 130"/>
        <xdr:cNvSpPr txBox="1"/>
      </xdr:nvSpPr>
      <xdr:spPr>
        <a:xfrm>
          <a:off x="66040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78740</xdr:rowOff>
    </xdr:from>
    <xdr:to xmlns:xdr="http://schemas.openxmlformats.org/drawingml/2006/spreadsheetDrawing">
      <xdr:col>55</xdr:col>
      <xdr:colOff>50800</xdr:colOff>
      <xdr:row>39</xdr:row>
      <xdr:rowOff>8890</xdr:rowOff>
    </xdr:to>
    <xdr:sp macro="" textlink="">
      <xdr:nvSpPr>
        <xdr:cNvPr id="132" name="楕円 131"/>
        <xdr:cNvSpPr/>
      </xdr:nvSpPr>
      <xdr:spPr>
        <a:xfrm>
          <a:off x="10152380" y="64528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37</xdr:row>
      <xdr:rowOff>101600</xdr:rowOff>
    </xdr:from>
    <xdr:ext cx="534035" cy="259080"/>
    <xdr:sp macro="" textlink="">
      <xdr:nvSpPr>
        <xdr:cNvPr id="133" name="【道路】&#10;一人当たり延長該当値テキスト"/>
        <xdr:cNvSpPr txBox="1"/>
      </xdr:nvSpPr>
      <xdr:spPr>
        <a:xfrm>
          <a:off x="10236200" y="6308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91440</xdr:rowOff>
    </xdr:from>
    <xdr:to xmlns:xdr="http://schemas.openxmlformats.org/drawingml/2006/spreadsheetDrawing">
      <xdr:col>50</xdr:col>
      <xdr:colOff>165100</xdr:colOff>
      <xdr:row>39</xdr:row>
      <xdr:rowOff>21590</xdr:rowOff>
    </xdr:to>
    <xdr:sp macro="" textlink="">
      <xdr:nvSpPr>
        <xdr:cNvPr id="134" name="楕円 133"/>
        <xdr:cNvSpPr/>
      </xdr:nvSpPr>
      <xdr:spPr>
        <a:xfrm>
          <a:off x="9334500" y="6465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129540</xdr:rowOff>
    </xdr:from>
    <xdr:to xmlns:xdr="http://schemas.openxmlformats.org/drawingml/2006/spreadsheetDrawing">
      <xdr:col>55</xdr:col>
      <xdr:colOff>0</xdr:colOff>
      <xdr:row>38</xdr:row>
      <xdr:rowOff>142240</xdr:rowOff>
    </xdr:to>
    <xdr:cxnSp macro="">
      <xdr:nvCxnSpPr>
        <xdr:cNvPr id="135" name="直線コネクタ 134"/>
        <xdr:cNvCxnSpPr/>
      </xdr:nvCxnSpPr>
      <xdr:spPr>
        <a:xfrm flipV="1">
          <a:off x="9385300" y="6503670"/>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101600</xdr:rowOff>
    </xdr:from>
    <xdr:to xmlns:xdr="http://schemas.openxmlformats.org/drawingml/2006/spreadsheetDrawing">
      <xdr:col>46</xdr:col>
      <xdr:colOff>38100</xdr:colOff>
      <xdr:row>39</xdr:row>
      <xdr:rowOff>31750</xdr:rowOff>
    </xdr:to>
    <xdr:sp macro="" textlink="">
      <xdr:nvSpPr>
        <xdr:cNvPr id="136" name="楕円 135"/>
        <xdr:cNvSpPr/>
      </xdr:nvSpPr>
      <xdr:spPr>
        <a:xfrm>
          <a:off x="8470900" y="64757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142240</xdr:rowOff>
    </xdr:from>
    <xdr:to xmlns:xdr="http://schemas.openxmlformats.org/drawingml/2006/spreadsheetDrawing">
      <xdr:col>50</xdr:col>
      <xdr:colOff>114300</xdr:colOff>
      <xdr:row>38</xdr:row>
      <xdr:rowOff>152400</xdr:rowOff>
    </xdr:to>
    <xdr:cxnSp macro="">
      <xdr:nvCxnSpPr>
        <xdr:cNvPr id="137" name="直線コネクタ 136"/>
        <xdr:cNvCxnSpPr/>
      </xdr:nvCxnSpPr>
      <xdr:spPr>
        <a:xfrm flipV="1">
          <a:off x="8521700" y="6516370"/>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113030</xdr:rowOff>
    </xdr:from>
    <xdr:to xmlns:xdr="http://schemas.openxmlformats.org/drawingml/2006/spreadsheetDrawing">
      <xdr:col>41</xdr:col>
      <xdr:colOff>101600</xdr:colOff>
      <xdr:row>39</xdr:row>
      <xdr:rowOff>43180</xdr:rowOff>
    </xdr:to>
    <xdr:sp macro="" textlink="">
      <xdr:nvSpPr>
        <xdr:cNvPr id="138" name="楕円 137"/>
        <xdr:cNvSpPr/>
      </xdr:nvSpPr>
      <xdr:spPr>
        <a:xfrm>
          <a:off x="7602220" y="648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152400</xdr:rowOff>
    </xdr:from>
    <xdr:to xmlns:xdr="http://schemas.openxmlformats.org/drawingml/2006/spreadsheetDrawing">
      <xdr:col>45</xdr:col>
      <xdr:colOff>177800</xdr:colOff>
      <xdr:row>38</xdr:row>
      <xdr:rowOff>163830</xdr:rowOff>
    </xdr:to>
    <xdr:cxnSp macro="">
      <xdr:nvCxnSpPr>
        <xdr:cNvPr id="139" name="直線コネクタ 138"/>
        <xdr:cNvCxnSpPr/>
      </xdr:nvCxnSpPr>
      <xdr:spPr>
        <a:xfrm flipV="1">
          <a:off x="7653020" y="6526530"/>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122555</xdr:rowOff>
    </xdr:from>
    <xdr:to xmlns:xdr="http://schemas.openxmlformats.org/drawingml/2006/spreadsheetDrawing">
      <xdr:col>36</xdr:col>
      <xdr:colOff>165100</xdr:colOff>
      <xdr:row>39</xdr:row>
      <xdr:rowOff>52705</xdr:rowOff>
    </xdr:to>
    <xdr:sp macro="" textlink="">
      <xdr:nvSpPr>
        <xdr:cNvPr id="140" name="楕円 139"/>
        <xdr:cNvSpPr/>
      </xdr:nvSpPr>
      <xdr:spPr>
        <a:xfrm>
          <a:off x="6738620" y="6496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38</xdr:row>
      <xdr:rowOff>163830</xdr:rowOff>
    </xdr:from>
    <xdr:to xmlns:xdr="http://schemas.openxmlformats.org/drawingml/2006/spreadsheetDrawing">
      <xdr:col>41</xdr:col>
      <xdr:colOff>50800</xdr:colOff>
      <xdr:row>39</xdr:row>
      <xdr:rowOff>1905</xdr:rowOff>
    </xdr:to>
    <xdr:cxnSp macro="">
      <xdr:nvCxnSpPr>
        <xdr:cNvPr id="141" name="直線コネクタ 140"/>
        <xdr:cNvCxnSpPr/>
      </xdr:nvCxnSpPr>
      <xdr:spPr>
        <a:xfrm flipV="1">
          <a:off x="6789420" y="6537960"/>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77470</xdr:rowOff>
    </xdr:from>
    <xdr:ext cx="534670" cy="256540"/>
    <xdr:sp macro="" textlink="">
      <xdr:nvSpPr>
        <xdr:cNvPr id="142" name="n_1aveValue【道路】&#10;一人当たり延長"/>
        <xdr:cNvSpPr txBox="1"/>
      </xdr:nvSpPr>
      <xdr:spPr>
        <a:xfrm>
          <a:off x="9110345" y="66192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111125</xdr:rowOff>
    </xdr:from>
    <xdr:ext cx="531495" cy="255905"/>
    <xdr:sp macro="" textlink="">
      <xdr:nvSpPr>
        <xdr:cNvPr id="143" name="n_2aveValue【道路】&#10;一人当たり延長"/>
        <xdr:cNvSpPr txBox="1"/>
      </xdr:nvSpPr>
      <xdr:spPr>
        <a:xfrm>
          <a:off x="8259445" y="66528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123190</xdr:rowOff>
    </xdr:from>
    <xdr:ext cx="531495" cy="255905"/>
    <xdr:sp macro="" textlink="">
      <xdr:nvSpPr>
        <xdr:cNvPr id="144" name="n_3aveValue【道路】&#10;一人当たり延長"/>
        <xdr:cNvSpPr txBox="1"/>
      </xdr:nvSpPr>
      <xdr:spPr>
        <a:xfrm>
          <a:off x="7395845" y="6664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118110</xdr:rowOff>
    </xdr:from>
    <xdr:ext cx="532130" cy="259080"/>
    <xdr:sp macro="" textlink="">
      <xdr:nvSpPr>
        <xdr:cNvPr id="145" name="n_4aveValue【道路】&#10;一人当たり延長"/>
        <xdr:cNvSpPr txBox="1"/>
      </xdr:nvSpPr>
      <xdr:spPr>
        <a:xfrm>
          <a:off x="6527165" y="66598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37</xdr:row>
      <xdr:rowOff>38100</xdr:rowOff>
    </xdr:from>
    <xdr:ext cx="534670" cy="259080"/>
    <xdr:sp macro="" textlink="">
      <xdr:nvSpPr>
        <xdr:cNvPr id="146" name="n_1mainValue【道路】&#10;一人当たり延長"/>
        <xdr:cNvSpPr txBox="1"/>
      </xdr:nvSpPr>
      <xdr:spPr>
        <a:xfrm>
          <a:off x="9110345" y="6244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48260</xdr:rowOff>
    </xdr:from>
    <xdr:ext cx="531495" cy="258445"/>
    <xdr:sp macro="" textlink="">
      <xdr:nvSpPr>
        <xdr:cNvPr id="147" name="n_2mainValue【道路】&#10;一人当たり延長"/>
        <xdr:cNvSpPr txBox="1"/>
      </xdr:nvSpPr>
      <xdr:spPr>
        <a:xfrm>
          <a:off x="8259445" y="625475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59690</xdr:rowOff>
    </xdr:from>
    <xdr:ext cx="531495" cy="259080"/>
    <xdr:sp macro="" textlink="">
      <xdr:nvSpPr>
        <xdr:cNvPr id="148" name="n_3mainValue【道路】&#10;一人当たり延長"/>
        <xdr:cNvSpPr txBox="1"/>
      </xdr:nvSpPr>
      <xdr:spPr>
        <a:xfrm>
          <a:off x="7395845" y="62661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37</xdr:row>
      <xdr:rowOff>69215</xdr:rowOff>
    </xdr:from>
    <xdr:ext cx="532130" cy="258445"/>
    <xdr:sp macro="" textlink="">
      <xdr:nvSpPr>
        <xdr:cNvPr id="149" name="n_4mainValue【道路】&#10;一人当たり延長"/>
        <xdr:cNvSpPr txBox="1"/>
      </xdr:nvSpPr>
      <xdr:spPr>
        <a:xfrm>
          <a:off x="6527165" y="62757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50" name="正方形/長方形 149"/>
        <xdr:cNvSpPr/>
      </xdr:nvSpPr>
      <xdr:spPr>
        <a:xfrm>
          <a:off x="741680" y="782955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1" name="正方形/長方形 150"/>
        <xdr:cNvSpPr/>
      </xdr:nvSpPr>
      <xdr:spPr>
        <a:xfrm>
          <a:off x="86868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2" name="正方形/長方形 151"/>
        <xdr:cNvSpPr/>
      </xdr:nvSpPr>
      <xdr:spPr>
        <a:xfrm>
          <a:off x="86868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3" name="正方形/長方形 152"/>
        <xdr:cNvSpPr/>
      </xdr:nvSpPr>
      <xdr:spPr>
        <a:xfrm>
          <a:off x="18542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4" name="正方形/長方形 153"/>
        <xdr:cNvSpPr/>
      </xdr:nvSpPr>
      <xdr:spPr>
        <a:xfrm>
          <a:off x="18542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5" name="正方形/長方形 154"/>
        <xdr:cNvSpPr/>
      </xdr:nvSpPr>
      <xdr:spPr>
        <a:xfrm>
          <a:off x="29667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6" name="正方形/長方形 155"/>
        <xdr:cNvSpPr/>
      </xdr:nvSpPr>
      <xdr:spPr>
        <a:xfrm>
          <a:off x="29667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7" name="正方形/長方形 156"/>
        <xdr:cNvSpPr/>
      </xdr:nvSpPr>
      <xdr:spPr>
        <a:xfrm>
          <a:off x="741680" y="894588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8" name="テキスト ボックス 157"/>
        <xdr:cNvSpPr txBox="1"/>
      </xdr:nvSpPr>
      <xdr:spPr>
        <a:xfrm>
          <a:off x="708660" y="875919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9" name="直線コネクタ 158"/>
        <xdr:cNvCxnSpPr/>
      </xdr:nvCxnSpPr>
      <xdr:spPr>
        <a:xfrm>
          <a:off x="74168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5905"/>
    <xdr:sp macro="" textlink="">
      <xdr:nvSpPr>
        <xdr:cNvPr id="160" name="テキスト ボックス 159"/>
        <xdr:cNvSpPr txBox="1"/>
      </xdr:nvSpPr>
      <xdr:spPr>
        <a:xfrm>
          <a:off x="289560" y="1104392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1" name="直線コネクタ 160"/>
        <xdr:cNvCxnSpPr/>
      </xdr:nvCxnSpPr>
      <xdr:spPr>
        <a:xfrm>
          <a:off x="741680" y="108635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820" cy="258445"/>
    <xdr:sp macro="" textlink="">
      <xdr:nvSpPr>
        <xdr:cNvPr id="162" name="テキスト ボックス 161"/>
        <xdr:cNvSpPr txBox="1"/>
      </xdr:nvSpPr>
      <xdr:spPr>
        <a:xfrm>
          <a:off x="289560" y="1072515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3" name="直線コネクタ 162"/>
        <xdr:cNvCxnSpPr/>
      </xdr:nvCxnSpPr>
      <xdr:spPr>
        <a:xfrm>
          <a:off x="741680" y="10544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2590" cy="259080"/>
    <xdr:sp macro="" textlink="">
      <xdr:nvSpPr>
        <xdr:cNvPr id="164" name="テキスト ボックス 163"/>
        <xdr:cNvSpPr txBox="1"/>
      </xdr:nvSpPr>
      <xdr:spPr>
        <a:xfrm>
          <a:off x="353695" y="104019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5" name="直線コネクタ 164"/>
        <xdr:cNvCxnSpPr/>
      </xdr:nvCxnSpPr>
      <xdr:spPr>
        <a:xfrm>
          <a:off x="741680" y="10225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2590" cy="256540"/>
    <xdr:sp macro="" textlink="">
      <xdr:nvSpPr>
        <xdr:cNvPr id="166" name="テキスト ボックス 165"/>
        <xdr:cNvSpPr txBox="1"/>
      </xdr:nvSpPr>
      <xdr:spPr>
        <a:xfrm>
          <a:off x="353695" y="100831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7" name="直線コネクタ 166"/>
        <xdr:cNvCxnSpPr/>
      </xdr:nvCxnSpPr>
      <xdr:spPr>
        <a:xfrm>
          <a:off x="741680" y="99028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2590" cy="259080"/>
    <xdr:sp macro="" textlink="">
      <xdr:nvSpPr>
        <xdr:cNvPr id="168" name="テキスト ボックス 167"/>
        <xdr:cNvSpPr txBox="1"/>
      </xdr:nvSpPr>
      <xdr:spPr>
        <a:xfrm>
          <a:off x="353695" y="97643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9" name="直線コネクタ 168"/>
        <xdr:cNvCxnSpPr/>
      </xdr:nvCxnSpPr>
      <xdr:spPr>
        <a:xfrm>
          <a:off x="741680" y="95840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2590" cy="255905"/>
    <xdr:sp macro="" textlink="">
      <xdr:nvSpPr>
        <xdr:cNvPr id="170" name="テキスト ボックス 169"/>
        <xdr:cNvSpPr txBox="1"/>
      </xdr:nvSpPr>
      <xdr:spPr>
        <a:xfrm>
          <a:off x="353695" y="9445625"/>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1" name="直線コネクタ 170"/>
        <xdr:cNvCxnSpPr/>
      </xdr:nvCxnSpPr>
      <xdr:spPr>
        <a:xfrm>
          <a:off x="741680" y="92646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5915" cy="258445"/>
    <xdr:sp macro="" textlink="">
      <xdr:nvSpPr>
        <xdr:cNvPr id="172" name="テキスト ボックス 171"/>
        <xdr:cNvSpPr txBox="1"/>
      </xdr:nvSpPr>
      <xdr:spPr>
        <a:xfrm>
          <a:off x="412750" y="9126220"/>
          <a:ext cx="335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3" name="直線コネクタ 172"/>
        <xdr:cNvCxnSpPr/>
      </xdr:nvCxnSpPr>
      <xdr:spPr>
        <a:xfrm>
          <a:off x="74168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4" name="【橋りょう・トンネル】&#10;有形固定資産減価償却率グラフ枠"/>
        <xdr:cNvSpPr/>
      </xdr:nvSpPr>
      <xdr:spPr>
        <a:xfrm>
          <a:off x="741680" y="894588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48895</xdr:rowOff>
    </xdr:from>
    <xdr:to xmlns:xdr="http://schemas.openxmlformats.org/drawingml/2006/spreadsheetDrawing">
      <xdr:col>24</xdr:col>
      <xdr:colOff>62865</xdr:colOff>
      <xdr:row>64</xdr:row>
      <xdr:rowOff>53975</xdr:rowOff>
    </xdr:to>
    <xdr:cxnSp macro="">
      <xdr:nvCxnSpPr>
        <xdr:cNvPr id="175" name="直線コネクタ 174"/>
        <xdr:cNvCxnSpPr/>
      </xdr:nvCxnSpPr>
      <xdr:spPr>
        <a:xfrm flipV="1">
          <a:off x="4512945" y="9440545"/>
          <a:ext cx="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57785</xdr:rowOff>
    </xdr:from>
    <xdr:ext cx="405130" cy="259080"/>
    <xdr:sp macro="" textlink="">
      <xdr:nvSpPr>
        <xdr:cNvPr id="176" name="【橋りょう・トンネル】&#10;有形固定資産減価償却率最小値テキスト"/>
        <xdr:cNvSpPr txBox="1"/>
      </xdr:nvSpPr>
      <xdr:spPr>
        <a:xfrm>
          <a:off x="4551680" y="10790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53975</xdr:rowOff>
    </xdr:from>
    <xdr:to xmlns:xdr="http://schemas.openxmlformats.org/drawingml/2006/spreadsheetDrawing">
      <xdr:col>24</xdr:col>
      <xdr:colOff>152400</xdr:colOff>
      <xdr:row>64</xdr:row>
      <xdr:rowOff>53975</xdr:rowOff>
    </xdr:to>
    <xdr:cxnSp macro="">
      <xdr:nvCxnSpPr>
        <xdr:cNvPr id="177" name="直線コネクタ 176"/>
        <xdr:cNvCxnSpPr/>
      </xdr:nvCxnSpPr>
      <xdr:spPr>
        <a:xfrm>
          <a:off x="4429760" y="107867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167005</xdr:rowOff>
    </xdr:from>
    <xdr:ext cx="405130" cy="255905"/>
    <xdr:sp macro="" textlink="">
      <xdr:nvSpPr>
        <xdr:cNvPr id="178" name="【橋りょう・トンネル】&#10;有形固定資産減価償却率最大値テキスト"/>
        <xdr:cNvSpPr txBox="1"/>
      </xdr:nvSpPr>
      <xdr:spPr>
        <a:xfrm>
          <a:off x="4551680" y="922337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48895</xdr:rowOff>
    </xdr:from>
    <xdr:to xmlns:xdr="http://schemas.openxmlformats.org/drawingml/2006/spreadsheetDrawing">
      <xdr:col>24</xdr:col>
      <xdr:colOff>152400</xdr:colOff>
      <xdr:row>56</xdr:row>
      <xdr:rowOff>48895</xdr:rowOff>
    </xdr:to>
    <xdr:cxnSp macro="">
      <xdr:nvCxnSpPr>
        <xdr:cNvPr id="179" name="直線コネクタ 178"/>
        <xdr:cNvCxnSpPr/>
      </xdr:nvCxnSpPr>
      <xdr:spPr>
        <a:xfrm>
          <a:off x="4429760" y="94405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50165</xdr:rowOff>
    </xdr:from>
    <xdr:ext cx="405130" cy="258445"/>
    <xdr:sp macro="" textlink="">
      <xdr:nvSpPr>
        <xdr:cNvPr id="180" name="【橋りょう・トンネル】&#10;有形固定資産減価償却率平均値テキスト"/>
        <xdr:cNvSpPr txBox="1"/>
      </xdr:nvSpPr>
      <xdr:spPr>
        <a:xfrm>
          <a:off x="4551680" y="1011237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27305</xdr:rowOff>
    </xdr:from>
    <xdr:to xmlns:xdr="http://schemas.openxmlformats.org/drawingml/2006/spreadsheetDrawing">
      <xdr:col>24</xdr:col>
      <xdr:colOff>114300</xdr:colOff>
      <xdr:row>61</xdr:row>
      <xdr:rowOff>128905</xdr:rowOff>
    </xdr:to>
    <xdr:sp macro="" textlink="">
      <xdr:nvSpPr>
        <xdr:cNvPr id="181" name="フローチャート: 判断 180"/>
        <xdr:cNvSpPr/>
      </xdr:nvSpPr>
      <xdr:spPr>
        <a:xfrm>
          <a:off x="446278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22860</xdr:rowOff>
    </xdr:from>
    <xdr:to xmlns:xdr="http://schemas.openxmlformats.org/drawingml/2006/spreadsheetDrawing">
      <xdr:col>20</xdr:col>
      <xdr:colOff>38100</xdr:colOff>
      <xdr:row>61</xdr:row>
      <xdr:rowOff>124460</xdr:rowOff>
    </xdr:to>
    <xdr:sp macro="" textlink="">
      <xdr:nvSpPr>
        <xdr:cNvPr id="182" name="フローチャート: 判断 181"/>
        <xdr:cNvSpPr/>
      </xdr:nvSpPr>
      <xdr:spPr>
        <a:xfrm>
          <a:off x="3649980" y="102527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120650</xdr:rowOff>
    </xdr:from>
    <xdr:to xmlns:xdr="http://schemas.openxmlformats.org/drawingml/2006/spreadsheetDrawing">
      <xdr:col>15</xdr:col>
      <xdr:colOff>101600</xdr:colOff>
      <xdr:row>61</xdr:row>
      <xdr:rowOff>50800</xdr:rowOff>
    </xdr:to>
    <xdr:sp macro="" textlink="">
      <xdr:nvSpPr>
        <xdr:cNvPr id="183" name="フローチャート: 判断 182"/>
        <xdr:cNvSpPr/>
      </xdr:nvSpPr>
      <xdr:spPr>
        <a:xfrm>
          <a:off x="2781300" y="10182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123825</xdr:rowOff>
    </xdr:from>
    <xdr:to xmlns:xdr="http://schemas.openxmlformats.org/drawingml/2006/spreadsheetDrawing">
      <xdr:col>10</xdr:col>
      <xdr:colOff>165100</xdr:colOff>
      <xdr:row>61</xdr:row>
      <xdr:rowOff>53975</xdr:rowOff>
    </xdr:to>
    <xdr:sp macro="" textlink="">
      <xdr:nvSpPr>
        <xdr:cNvPr id="184" name="フローチャート: 判断 183"/>
        <xdr:cNvSpPr/>
      </xdr:nvSpPr>
      <xdr:spPr>
        <a:xfrm>
          <a:off x="1917700" y="10186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100965</xdr:rowOff>
    </xdr:from>
    <xdr:to xmlns:xdr="http://schemas.openxmlformats.org/drawingml/2006/spreadsheetDrawing">
      <xdr:col>6</xdr:col>
      <xdr:colOff>38100</xdr:colOff>
      <xdr:row>61</xdr:row>
      <xdr:rowOff>31115</xdr:rowOff>
    </xdr:to>
    <xdr:sp macro="" textlink="">
      <xdr:nvSpPr>
        <xdr:cNvPr id="185" name="フローチャート: 判断 184"/>
        <xdr:cNvSpPr/>
      </xdr:nvSpPr>
      <xdr:spPr>
        <a:xfrm>
          <a:off x="1054100" y="101631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1365" cy="256540"/>
    <xdr:sp macro="" textlink="">
      <xdr:nvSpPr>
        <xdr:cNvPr id="186" name="テキスト ボックス 185"/>
        <xdr:cNvSpPr txBox="1"/>
      </xdr:nvSpPr>
      <xdr:spPr>
        <a:xfrm>
          <a:off x="4328160" y="1117981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7" name="テキスト ボックス 186"/>
        <xdr:cNvSpPr txBox="1"/>
      </xdr:nvSpPr>
      <xdr:spPr>
        <a:xfrm>
          <a:off x="351536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1365" cy="256540"/>
    <xdr:sp macro="" textlink="">
      <xdr:nvSpPr>
        <xdr:cNvPr id="188" name="テキスト ボックス 187"/>
        <xdr:cNvSpPr txBox="1"/>
      </xdr:nvSpPr>
      <xdr:spPr>
        <a:xfrm>
          <a:off x="2646680" y="1117981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9" name="テキスト ボックス 188"/>
        <xdr:cNvSpPr txBox="1"/>
      </xdr:nvSpPr>
      <xdr:spPr>
        <a:xfrm>
          <a:off x="178308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90" name="テキスト ボックス 189"/>
        <xdr:cNvSpPr txBox="1"/>
      </xdr:nvSpPr>
      <xdr:spPr>
        <a:xfrm>
          <a:off x="91948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91440</xdr:rowOff>
    </xdr:from>
    <xdr:to xmlns:xdr="http://schemas.openxmlformats.org/drawingml/2006/spreadsheetDrawing">
      <xdr:col>24</xdr:col>
      <xdr:colOff>114300</xdr:colOff>
      <xdr:row>62</xdr:row>
      <xdr:rowOff>21590</xdr:rowOff>
    </xdr:to>
    <xdr:sp macro="" textlink="">
      <xdr:nvSpPr>
        <xdr:cNvPr id="191" name="楕円 190"/>
        <xdr:cNvSpPr/>
      </xdr:nvSpPr>
      <xdr:spPr>
        <a:xfrm>
          <a:off x="4462780" y="10321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69850</xdr:rowOff>
    </xdr:from>
    <xdr:ext cx="405130" cy="258445"/>
    <xdr:sp macro="" textlink="">
      <xdr:nvSpPr>
        <xdr:cNvPr id="192" name="【橋りょう・トンネル】&#10;有形固定資産減価償却率該当値テキスト"/>
        <xdr:cNvSpPr txBox="1"/>
      </xdr:nvSpPr>
      <xdr:spPr>
        <a:xfrm>
          <a:off x="4551680" y="102997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74930</xdr:rowOff>
    </xdr:from>
    <xdr:to xmlns:xdr="http://schemas.openxmlformats.org/drawingml/2006/spreadsheetDrawing">
      <xdr:col>20</xdr:col>
      <xdr:colOff>38100</xdr:colOff>
      <xdr:row>62</xdr:row>
      <xdr:rowOff>5080</xdr:rowOff>
    </xdr:to>
    <xdr:sp macro="" textlink="">
      <xdr:nvSpPr>
        <xdr:cNvPr id="193" name="楕円 192"/>
        <xdr:cNvSpPr/>
      </xdr:nvSpPr>
      <xdr:spPr>
        <a:xfrm>
          <a:off x="3649980" y="103047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125730</xdr:rowOff>
    </xdr:from>
    <xdr:to xmlns:xdr="http://schemas.openxmlformats.org/drawingml/2006/spreadsheetDrawing">
      <xdr:col>24</xdr:col>
      <xdr:colOff>63500</xdr:colOff>
      <xdr:row>61</xdr:row>
      <xdr:rowOff>142240</xdr:rowOff>
    </xdr:to>
    <xdr:cxnSp macro="">
      <xdr:nvCxnSpPr>
        <xdr:cNvPr id="194" name="直線コネクタ 193"/>
        <xdr:cNvCxnSpPr/>
      </xdr:nvCxnSpPr>
      <xdr:spPr>
        <a:xfrm>
          <a:off x="3700780" y="10355580"/>
          <a:ext cx="8128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55245</xdr:rowOff>
    </xdr:from>
    <xdr:to xmlns:xdr="http://schemas.openxmlformats.org/drawingml/2006/spreadsheetDrawing">
      <xdr:col>15</xdr:col>
      <xdr:colOff>101600</xdr:colOff>
      <xdr:row>61</xdr:row>
      <xdr:rowOff>156845</xdr:rowOff>
    </xdr:to>
    <xdr:sp macro="" textlink="">
      <xdr:nvSpPr>
        <xdr:cNvPr id="195" name="楕円 194"/>
        <xdr:cNvSpPr/>
      </xdr:nvSpPr>
      <xdr:spPr>
        <a:xfrm>
          <a:off x="2781300" y="102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106045</xdr:rowOff>
    </xdr:from>
    <xdr:to xmlns:xdr="http://schemas.openxmlformats.org/drawingml/2006/spreadsheetDrawing">
      <xdr:col>19</xdr:col>
      <xdr:colOff>177800</xdr:colOff>
      <xdr:row>61</xdr:row>
      <xdr:rowOff>125730</xdr:rowOff>
    </xdr:to>
    <xdr:cxnSp macro="">
      <xdr:nvCxnSpPr>
        <xdr:cNvPr id="196" name="直線コネクタ 195"/>
        <xdr:cNvCxnSpPr/>
      </xdr:nvCxnSpPr>
      <xdr:spPr>
        <a:xfrm>
          <a:off x="2832100" y="10335895"/>
          <a:ext cx="8686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52070</xdr:rowOff>
    </xdr:from>
    <xdr:to xmlns:xdr="http://schemas.openxmlformats.org/drawingml/2006/spreadsheetDrawing">
      <xdr:col>10</xdr:col>
      <xdr:colOff>165100</xdr:colOff>
      <xdr:row>61</xdr:row>
      <xdr:rowOff>153670</xdr:rowOff>
    </xdr:to>
    <xdr:sp macro="" textlink="">
      <xdr:nvSpPr>
        <xdr:cNvPr id="197" name="楕円 196"/>
        <xdr:cNvSpPr/>
      </xdr:nvSpPr>
      <xdr:spPr>
        <a:xfrm>
          <a:off x="1917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102870</xdr:rowOff>
    </xdr:from>
    <xdr:to xmlns:xdr="http://schemas.openxmlformats.org/drawingml/2006/spreadsheetDrawing">
      <xdr:col>15</xdr:col>
      <xdr:colOff>50800</xdr:colOff>
      <xdr:row>61</xdr:row>
      <xdr:rowOff>106045</xdr:rowOff>
    </xdr:to>
    <xdr:cxnSp macro="">
      <xdr:nvCxnSpPr>
        <xdr:cNvPr id="198" name="直線コネクタ 197"/>
        <xdr:cNvCxnSpPr/>
      </xdr:nvCxnSpPr>
      <xdr:spPr>
        <a:xfrm>
          <a:off x="1968500" y="1033272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34290</xdr:rowOff>
    </xdr:from>
    <xdr:to xmlns:xdr="http://schemas.openxmlformats.org/drawingml/2006/spreadsheetDrawing">
      <xdr:col>6</xdr:col>
      <xdr:colOff>38100</xdr:colOff>
      <xdr:row>61</xdr:row>
      <xdr:rowOff>135890</xdr:rowOff>
    </xdr:to>
    <xdr:sp macro="" textlink="">
      <xdr:nvSpPr>
        <xdr:cNvPr id="199" name="楕円 198"/>
        <xdr:cNvSpPr/>
      </xdr:nvSpPr>
      <xdr:spPr>
        <a:xfrm>
          <a:off x="1054100" y="102641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85090</xdr:rowOff>
    </xdr:from>
    <xdr:to xmlns:xdr="http://schemas.openxmlformats.org/drawingml/2006/spreadsheetDrawing">
      <xdr:col>10</xdr:col>
      <xdr:colOff>114300</xdr:colOff>
      <xdr:row>61</xdr:row>
      <xdr:rowOff>102870</xdr:rowOff>
    </xdr:to>
    <xdr:cxnSp macro="">
      <xdr:nvCxnSpPr>
        <xdr:cNvPr id="200" name="直線コネクタ 199"/>
        <xdr:cNvCxnSpPr/>
      </xdr:nvCxnSpPr>
      <xdr:spPr>
        <a:xfrm>
          <a:off x="1104900" y="10314940"/>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140970</xdr:rowOff>
    </xdr:from>
    <xdr:ext cx="404495" cy="258445"/>
    <xdr:sp macro="" textlink="">
      <xdr:nvSpPr>
        <xdr:cNvPr id="201" name="n_1aveValue【橋りょう・トンネル】&#10;有形固定資産減価償却率"/>
        <xdr:cNvSpPr txBox="1"/>
      </xdr:nvSpPr>
      <xdr:spPr>
        <a:xfrm>
          <a:off x="3490595" y="100355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67310</xdr:rowOff>
    </xdr:from>
    <xdr:ext cx="402590" cy="259080"/>
    <xdr:sp macro="" textlink="">
      <xdr:nvSpPr>
        <xdr:cNvPr id="202" name="n_2aveValue【橋りょう・トンネル】&#10;有形固定資産減価償却率"/>
        <xdr:cNvSpPr txBox="1"/>
      </xdr:nvSpPr>
      <xdr:spPr>
        <a:xfrm>
          <a:off x="2634615" y="99618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70485</xdr:rowOff>
    </xdr:from>
    <xdr:ext cx="401955" cy="258445"/>
    <xdr:sp macro="" textlink="">
      <xdr:nvSpPr>
        <xdr:cNvPr id="203" name="n_3aveValue【橋りょう・トンネル】&#10;有形固定資産減価償却率"/>
        <xdr:cNvSpPr txBox="1"/>
      </xdr:nvSpPr>
      <xdr:spPr>
        <a:xfrm>
          <a:off x="1771015" y="996505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47625</xdr:rowOff>
    </xdr:from>
    <xdr:ext cx="401955" cy="258445"/>
    <xdr:sp macro="" textlink="">
      <xdr:nvSpPr>
        <xdr:cNvPr id="204" name="n_4aveValue【橋りょう・トンネル】&#10;有形固定資産減価償却率"/>
        <xdr:cNvSpPr txBox="1"/>
      </xdr:nvSpPr>
      <xdr:spPr>
        <a:xfrm>
          <a:off x="907415" y="994219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167640</xdr:rowOff>
    </xdr:from>
    <xdr:ext cx="404495" cy="256540"/>
    <xdr:sp macro="" textlink="">
      <xdr:nvSpPr>
        <xdr:cNvPr id="205" name="n_1mainValue【橋りょう・トンネル】&#10;有形固定資産減価償却率"/>
        <xdr:cNvSpPr txBox="1"/>
      </xdr:nvSpPr>
      <xdr:spPr>
        <a:xfrm>
          <a:off x="3490595" y="10397490"/>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147955</xdr:rowOff>
    </xdr:from>
    <xdr:ext cx="402590" cy="257810"/>
    <xdr:sp macro="" textlink="">
      <xdr:nvSpPr>
        <xdr:cNvPr id="206" name="n_2mainValue【橋りょう・トンネル】&#10;有形固定資産減価償却率"/>
        <xdr:cNvSpPr txBox="1"/>
      </xdr:nvSpPr>
      <xdr:spPr>
        <a:xfrm>
          <a:off x="2634615" y="1037780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144780</xdr:rowOff>
    </xdr:from>
    <xdr:ext cx="401955" cy="255270"/>
    <xdr:sp macro="" textlink="">
      <xdr:nvSpPr>
        <xdr:cNvPr id="207" name="n_3mainValue【橋りょう・トンネル】&#10;有形固定資産減価償却率"/>
        <xdr:cNvSpPr txBox="1"/>
      </xdr:nvSpPr>
      <xdr:spPr>
        <a:xfrm>
          <a:off x="1771015" y="10374630"/>
          <a:ext cx="4019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127000</xdr:rowOff>
    </xdr:from>
    <xdr:ext cx="401955" cy="258445"/>
    <xdr:sp macro="" textlink="">
      <xdr:nvSpPr>
        <xdr:cNvPr id="208" name="n_4mainValue【橋りょう・トンネル】&#10;有形固定資産減価償却率"/>
        <xdr:cNvSpPr txBox="1"/>
      </xdr:nvSpPr>
      <xdr:spPr>
        <a:xfrm>
          <a:off x="907415" y="1035685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9" name="正方形/長方形 208"/>
        <xdr:cNvSpPr/>
      </xdr:nvSpPr>
      <xdr:spPr>
        <a:xfrm>
          <a:off x="6431280" y="782955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10" name="正方形/長方形 209"/>
        <xdr:cNvSpPr/>
      </xdr:nvSpPr>
      <xdr:spPr>
        <a:xfrm>
          <a:off x="65532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1" name="正方形/長方形 210"/>
        <xdr:cNvSpPr/>
      </xdr:nvSpPr>
      <xdr:spPr>
        <a:xfrm>
          <a:off x="65532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2" name="正方形/長方形 211"/>
        <xdr:cNvSpPr/>
      </xdr:nvSpPr>
      <xdr:spPr>
        <a:xfrm>
          <a:off x="75438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3" name="正方形/長方形 212"/>
        <xdr:cNvSpPr/>
      </xdr:nvSpPr>
      <xdr:spPr>
        <a:xfrm>
          <a:off x="75438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4" name="正方形/長方形 213"/>
        <xdr:cNvSpPr/>
      </xdr:nvSpPr>
      <xdr:spPr>
        <a:xfrm>
          <a:off x="8656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5" name="正方形/長方形 214"/>
        <xdr:cNvSpPr/>
      </xdr:nvSpPr>
      <xdr:spPr>
        <a:xfrm>
          <a:off x="8656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6" name="正方形/長方形 215"/>
        <xdr:cNvSpPr/>
      </xdr:nvSpPr>
      <xdr:spPr>
        <a:xfrm>
          <a:off x="6431280" y="894588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217" name="テキスト ボックス 216"/>
        <xdr:cNvSpPr txBox="1"/>
      </xdr:nvSpPr>
      <xdr:spPr>
        <a:xfrm>
          <a:off x="6393180" y="875919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8" name="直線コネクタ 217"/>
        <xdr:cNvCxnSpPr/>
      </xdr:nvCxnSpPr>
      <xdr:spPr>
        <a:xfrm>
          <a:off x="6431280" y="111823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9" name="直線コネクタ 218"/>
        <xdr:cNvCxnSpPr/>
      </xdr:nvCxnSpPr>
      <xdr:spPr>
        <a:xfrm>
          <a:off x="6431280" y="108635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5745" cy="258445"/>
    <xdr:sp macro="" textlink="">
      <xdr:nvSpPr>
        <xdr:cNvPr id="220" name="テキスト ボックス 219"/>
        <xdr:cNvSpPr txBox="1"/>
      </xdr:nvSpPr>
      <xdr:spPr>
        <a:xfrm>
          <a:off x="6187440" y="1072515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21" name="直線コネクタ 220"/>
        <xdr:cNvCxnSpPr/>
      </xdr:nvCxnSpPr>
      <xdr:spPr>
        <a:xfrm>
          <a:off x="6431280" y="105441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3090" cy="259080"/>
    <xdr:sp macro="" textlink="">
      <xdr:nvSpPr>
        <xdr:cNvPr id="222" name="テキスト ボックス 221"/>
        <xdr:cNvSpPr txBox="1"/>
      </xdr:nvSpPr>
      <xdr:spPr>
        <a:xfrm>
          <a:off x="5850890" y="1040193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3" name="直線コネクタ 222"/>
        <xdr:cNvCxnSpPr/>
      </xdr:nvCxnSpPr>
      <xdr:spPr>
        <a:xfrm>
          <a:off x="6431280" y="102254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3090" cy="256540"/>
    <xdr:sp macro="" textlink="">
      <xdr:nvSpPr>
        <xdr:cNvPr id="224" name="テキスト ボックス 223"/>
        <xdr:cNvSpPr txBox="1"/>
      </xdr:nvSpPr>
      <xdr:spPr>
        <a:xfrm>
          <a:off x="5850890" y="1008316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5" name="直線コネクタ 224"/>
        <xdr:cNvCxnSpPr/>
      </xdr:nvCxnSpPr>
      <xdr:spPr>
        <a:xfrm>
          <a:off x="6431280" y="99028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3090" cy="259080"/>
    <xdr:sp macro="" textlink="">
      <xdr:nvSpPr>
        <xdr:cNvPr id="226" name="テキスト ボックス 225"/>
        <xdr:cNvSpPr txBox="1"/>
      </xdr:nvSpPr>
      <xdr:spPr>
        <a:xfrm>
          <a:off x="5850890" y="976439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7" name="直線コネクタ 226"/>
        <xdr:cNvCxnSpPr/>
      </xdr:nvCxnSpPr>
      <xdr:spPr>
        <a:xfrm>
          <a:off x="6431280" y="95840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53975</xdr:rowOff>
    </xdr:from>
    <xdr:ext cx="593090" cy="255905"/>
    <xdr:sp macro="" textlink="">
      <xdr:nvSpPr>
        <xdr:cNvPr id="228" name="テキスト ボックス 227"/>
        <xdr:cNvSpPr txBox="1"/>
      </xdr:nvSpPr>
      <xdr:spPr>
        <a:xfrm>
          <a:off x="5850890" y="9445625"/>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9" name="直線コネクタ 228"/>
        <xdr:cNvCxnSpPr/>
      </xdr:nvCxnSpPr>
      <xdr:spPr>
        <a:xfrm>
          <a:off x="6431280" y="92646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2625" cy="258445"/>
    <xdr:sp macro="" textlink="">
      <xdr:nvSpPr>
        <xdr:cNvPr id="230" name="テキスト ボックス 229"/>
        <xdr:cNvSpPr txBox="1"/>
      </xdr:nvSpPr>
      <xdr:spPr>
        <a:xfrm>
          <a:off x="5760720" y="9126220"/>
          <a:ext cx="6826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31" name="直線コネクタ 230"/>
        <xdr:cNvCxnSpPr/>
      </xdr:nvCxnSpPr>
      <xdr:spPr>
        <a:xfrm>
          <a:off x="6431280" y="89458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2625" cy="255905"/>
    <xdr:sp macro="" textlink="">
      <xdr:nvSpPr>
        <xdr:cNvPr id="232" name="テキスト ボックス 231"/>
        <xdr:cNvSpPr txBox="1"/>
      </xdr:nvSpPr>
      <xdr:spPr>
        <a:xfrm>
          <a:off x="5760720" y="880745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3" name="【橋りょう・トンネル】&#10;一人当たり有形固定資産（償却資産）額グラフ枠"/>
        <xdr:cNvSpPr/>
      </xdr:nvSpPr>
      <xdr:spPr>
        <a:xfrm>
          <a:off x="6431280" y="894588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55</xdr:row>
      <xdr:rowOff>136525</xdr:rowOff>
    </xdr:from>
    <xdr:to xmlns:xdr="http://schemas.openxmlformats.org/drawingml/2006/spreadsheetDrawing">
      <xdr:col>54</xdr:col>
      <xdr:colOff>185420</xdr:colOff>
      <xdr:row>64</xdr:row>
      <xdr:rowOff>116205</xdr:rowOff>
    </xdr:to>
    <xdr:cxnSp macro="">
      <xdr:nvCxnSpPr>
        <xdr:cNvPr id="234" name="直線コネクタ 233"/>
        <xdr:cNvCxnSpPr/>
      </xdr:nvCxnSpPr>
      <xdr:spPr>
        <a:xfrm flipV="1">
          <a:off x="10198100" y="9360535"/>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120650</xdr:rowOff>
    </xdr:from>
    <xdr:ext cx="469265" cy="256540"/>
    <xdr:sp macro="" textlink="">
      <xdr:nvSpPr>
        <xdr:cNvPr id="235" name="【橋りょう・トンネル】&#10;一人当たり有形固定資産（償却資産）額最小値テキスト"/>
        <xdr:cNvSpPr txBox="1"/>
      </xdr:nvSpPr>
      <xdr:spPr>
        <a:xfrm>
          <a:off x="10236200" y="1085342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116205</xdr:rowOff>
    </xdr:from>
    <xdr:to xmlns:xdr="http://schemas.openxmlformats.org/drawingml/2006/spreadsheetDrawing">
      <xdr:col>55</xdr:col>
      <xdr:colOff>88900</xdr:colOff>
      <xdr:row>64</xdr:row>
      <xdr:rowOff>116205</xdr:rowOff>
    </xdr:to>
    <xdr:cxnSp macro="">
      <xdr:nvCxnSpPr>
        <xdr:cNvPr id="236" name="直線コネクタ 235"/>
        <xdr:cNvCxnSpPr/>
      </xdr:nvCxnSpPr>
      <xdr:spPr>
        <a:xfrm>
          <a:off x="10114280" y="10848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83185</xdr:rowOff>
    </xdr:from>
    <xdr:ext cx="598170" cy="259080"/>
    <xdr:sp macro="" textlink="">
      <xdr:nvSpPr>
        <xdr:cNvPr id="237" name="【橋りょう・トンネル】&#10;一人当たり有形固定資産（償却資産）額最大値テキスト"/>
        <xdr:cNvSpPr txBox="1"/>
      </xdr:nvSpPr>
      <xdr:spPr>
        <a:xfrm>
          <a:off x="10236200" y="9139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136525</xdr:rowOff>
    </xdr:from>
    <xdr:to xmlns:xdr="http://schemas.openxmlformats.org/drawingml/2006/spreadsheetDrawing">
      <xdr:col>55</xdr:col>
      <xdr:colOff>88900</xdr:colOff>
      <xdr:row>55</xdr:row>
      <xdr:rowOff>136525</xdr:rowOff>
    </xdr:to>
    <xdr:cxnSp macro="">
      <xdr:nvCxnSpPr>
        <xdr:cNvPr id="238" name="直線コネクタ 237"/>
        <xdr:cNvCxnSpPr/>
      </xdr:nvCxnSpPr>
      <xdr:spPr>
        <a:xfrm>
          <a:off x="10114280" y="93605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81280</xdr:rowOff>
    </xdr:from>
    <xdr:ext cx="598170" cy="259080"/>
    <xdr:sp macro="" textlink="">
      <xdr:nvSpPr>
        <xdr:cNvPr id="239" name="【橋りょう・トンネル】&#10;一人当たり有形固定資産（償却資産）額平均値テキスト"/>
        <xdr:cNvSpPr txBox="1"/>
      </xdr:nvSpPr>
      <xdr:spPr>
        <a:xfrm>
          <a:off x="10236200" y="1031113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102870</xdr:rowOff>
    </xdr:from>
    <xdr:to xmlns:xdr="http://schemas.openxmlformats.org/drawingml/2006/spreadsheetDrawing">
      <xdr:col>55</xdr:col>
      <xdr:colOff>50800</xdr:colOff>
      <xdr:row>62</xdr:row>
      <xdr:rowOff>33020</xdr:rowOff>
    </xdr:to>
    <xdr:sp macro="" textlink="">
      <xdr:nvSpPr>
        <xdr:cNvPr id="240" name="フローチャート: 判断 239"/>
        <xdr:cNvSpPr/>
      </xdr:nvSpPr>
      <xdr:spPr>
        <a:xfrm>
          <a:off x="10152380" y="103327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153670</xdr:rowOff>
    </xdr:from>
    <xdr:to xmlns:xdr="http://schemas.openxmlformats.org/drawingml/2006/spreadsheetDrawing">
      <xdr:col>50</xdr:col>
      <xdr:colOff>165100</xdr:colOff>
      <xdr:row>62</xdr:row>
      <xdr:rowOff>84455</xdr:rowOff>
    </xdr:to>
    <xdr:sp macro="" textlink="">
      <xdr:nvSpPr>
        <xdr:cNvPr id="241" name="フローチャート: 判断 240"/>
        <xdr:cNvSpPr/>
      </xdr:nvSpPr>
      <xdr:spPr>
        <a:xfrm>
          <a:off x="9334500" y="103835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25400</xdr:rowOff>
    </xdr:from>
    <xdr:to xmlns:xdr="http://schemas.openxmlformats.org/drawingml/2006/spreadsheetDrawing">
      <xdr:col>46</xdr:col>
      <xdr:colOff>38100</xdr:colOff>
      <xdr:row>62</xdr:row>
      <xdr:rowOff>127000</xdr:rowOff>
    </xdr:to>
    <xdr:sp macro="" textlink="">
      <xdr:nvSpPr>
        <xdr:cNvPr id="242" name="フローチャート: 判断 241"/>
        <xdr:cNvSpPr/>
      </xdr:nvSpPr>
      <xdr:spPr>
        <a:xfrm>
          <a:off x="8470900" y="104228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48895</xdr:rowOff>
    </xdr:from>
    <xdr:to xmlns:xdr="http://schemas.openxmlformats.org/drawingml/2006/spreadsheetDrawing">
      <xdr:col>41</xdr:col>
      <xdr:colOff>101600</xdr:colOff>
      <xdr:row>62</xdr:row>
      <xdr:rowOff>150495</xdr:rowOff>
    </xdr:to>
    <xdr:sp macro="" textlink="">
      <xdr:nvSpPr>
        <xdr:cNvPr id="243" name="フローチャート: 判断 242"/>
        <xdr:cNvSpPr/>
      </xdr:nvSpPr>
      <xdr:spPr>
        <a:xfrm>
          <a:off x="7602220" y="10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44450</xdr:rowOff>
    </xdr:from>
    <xdr:to xmlns:xdr="http://schemas.openxmlformats.org/drawingml/2006/spreadsheetDrawing">
      <xdr:col>36</xdr:col>
      <xdr:colOff>165100</xdr:colOff>
      <xdr:row>62</xdr:row>
      <xdr:rowOff>146050</xdr:rowOff>
    </xdr:to>
    <xdr:sp macro="" textlink="">
      <xdr:nvSpPr>
        <xdr:cNvPr id="244" name="フローチャート: 判断 243"/>
        <xdr:cNvSpPr/>
      </xdr:nvSpPr>
      <xdr:spPr>
        <a:xfrm>
          <a:off x="673862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45" name="テキスト ボックス 244"/>
        <xdr:cNvSpPr txBox="1"/>
      </xdr:nvSpPr>
      <xdr:spPr>
        <a:xfrm>
          <a:off x="1001268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46" name="テキスト ボックス 245"/>
        <xdr:cNvSpPr txBox="1"/>
      </xdr:nvSpPr>
      <xdr:spPr>
        <a:xfrm>
          <a:off x="919988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47" name="テキスト ボックス 246"/>
        <xdr:cNvSpPr txBox="1"/>
      </xdr:nvSpPr>
      <xdr:spPr>
        <a:xfrm>
          <a:off x="833628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1365" cy="256540"/>
    <xdr:sp macro="" textlink="">
      <xdr:nvSpPr>
        <xdr:cNvPr id="248" name="テキスト ボックス 247"/>
        <xdr:cNvSpPr txBox="1"/>
      </xdr:nvSpPr>
      <xdr:spPr>
        <a:xfrm>
          <a:off x="7467600" y="1117981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49" name="テキスト ボックス 248"/>
        <xdr:cNvSpPr txBox="1"/>
      </xdr:nvSpPr>
      <xdr:spPr>
        <a:xfrm>
          <a:off x="660400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119380</xdr:rowOff>
    </xdr:from>
    <xdr:to xmlns:xdr="http://schemas.openxmlformats.org/drawingml/2006/spreadsheetDrawing">
      <xdr:col>55</xdr:col>
      <xdr:colOff>50800</xdr:colOff>
      <xdr:row>59</xdr:row>
      <xdr:rowOff>49530</xdr:rowOff>
    </xdr:to>
    <xdr:sp macro="" textlink="">
      <xdr:nvSpPr>
        <xdr:cNvPr id="250" name="楕円 249"/>
        <xdr:cNvSpPr/>
      </xdr:nvSpPr>
      <xdr:spPr>
        <a:xfrm>
          <a:off x="10152380" y="984631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57</xdr:row>
      <xdr:rowOff>142240</xdr:rowOff>
    </xdr:from>
    <xdr:ext cx="598170" cy="257810"/>
    <xdr:sp macro="" textlink="">
      <xdr:nvSpPr>
        <xdr:cNvPr id="251" name="【橋りょう・トンネル】&#10;一人当たり有形固定資産（償却資産）額該当値テキスト"/>
        <xdr:cNvSpPr txBox="1"/>
      </xdr:nvSpPr>
      <xdr:spPr>
        <a:xfrm>
          <a:off x="10236200" y="970153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140970</xdr:rowOff>
    </xdr:from>
    <xdr:to xmlns:xdr="http://schemas.openxmlformats.org/drawingml/2006/spreadsheetDrawing">
      <xdr:col>50</xdr:col>
      <xdr:colOff>165100</xdr:colOff>
      <xdr:row>59</xdr:row>
      <xdr:rowOff>71120</xdr:rowOff>
    </xdr:to>
    <xdr:sp macro="" textlink="">
      <xdr:nvSpPr>
        <xdr:cNvPr id="252" name="楕円 251"/>
        <xdr:cNvSpPr/>
      </xdr:nvSpPr>
      <xdr:spPr>
        <a:xfrm>
          <a:off x="9334500" y="9867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58</xdr:row>
      <xdr:rowOff>167640</xdr:rowOff>
    </xdr:from>
    <xdr:to xmlns:xdr="http://schemas.openxmlformats.org/drawingml/2006/spreadsheetDrawing">
      <xdr:col>55</xdr:col>
      <xdr:colOff>0</xdr:colOff>
      <xdr:row>59</xdr:row>
      <xdr:rowOff>20320</xdr:rowOff>
    </xdr:to>
    <xdr:cxnSp macro="">
      <xdr:nvCxnSpPr>
        <xdr:cNvPr id="253" name="直線コネクタ 252"/>
        <xdr:cNvCxnSpPr/>
      </xdr:nvCxnSpPr>
      <xdr:spPr>
        <a:xfrm flipV="1">
          <a:off x="9385300" y="9894570"/>
          <a:ext cx="812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156210</xdr:rowOff>
    </xdr:from>
    <xdr:to xmlns:xdr="http://schemas.openxmlformats.org/drawingml/2006/spreadsheetDrawing">
      <xdr:col>46</xdr:col>
      <xdr:colOff>38100</xdr:colOff>
      <xdr:row>59</xdr:row>
      <xdr:rowOff>86360</xdr:rowOff>
    </xdr:to>
    <xdr:sp macro="" textlink="">
      <xdr:nvSpPr>
        <xdr:cNvPr id="254" name="楕円 253"/>
        <xdr:cNvSpPr/>
      </xdr:nvSpPr>
      <xdr:spPr>
        <a:xfrm>
          <a:off x="8470900" y="98831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20320</xdr:rowOff>
    </xdr:from>
    <xdr:to xmlns:xdr="http://schemas.openxmlformats.org/drawingml/2006/spreadsheetDrawing">
      <xdr:col>50</xdr:col>
      <xdr:colOff>114300</xdr:colOff>
      <xdr:row>59</xdr:row>
      <xdr:rowOff>35560</xdr:rowOff>
    </xdr:to>
    <xdr:cxnSp macro="">
      <xdr:nvCxnSpPr>
        <xdr:cNvPr id="255" name="直線コネクタ 254"/>
        <xdr:cNvCxnSpPr/>
      </xdr:nvCxnSpPr>
      <xdr:spPr>
        <a:xfrm flipV="1">
          <a:off x="8521700" y="9914890"/>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164465</xdr:rowOff>
    </xdr:from>
    <xdr:to xmlns:xdr="http://schemas.openxmlformats.org/drawingml/2006/spreadsheetDrawing">
      <xdr:col>41</xdr:col>
      <xdr:colOff>101600</xdr:colOff>
      <xdr:row>59</xdr:row>
      <xdr:rowOff>94615</xdr:rowOff>
    </xdr:to>
    <xdr:sp macro="" textlink="">
      <xdr:nvSpPr>
        <xdr:cNvPr id="256" name="楕円 255"/>
        <xdr:cNvSpPr/>
      </xdr:nvSpPr>
      <xdr:spPr>
        <a:xfrm>
          <a:off x="7602220" y="9891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59</xdr:row>
      <xdr:rowOff>35560</xdr:rowOff>
    </xdr:from>
    <xdr:to xmlns:xdr="http://schemas.openxmlformats.org/drawingml/2006/spreadsheetDrawing">
      <xdr:col>45</xdr:col>
      <xdr:colOff>177800</xdr:colOff>
      <xdr:row>59</xdr:row>
      <xdr:rowOff>43815</xdr:rowOff>
    </xdr:to>
    <xdr:cxnSp macro="">
      <xdr:nvCxnSpPr>
        <xdr:cNvPr id="257" name="直線コネクタ 256"/>
        <xdr:cNvCxnSpPr/>
      </xdr:nvCxnSpPr>
      <xdr:spPr>
        <a:xfrm flipV="1">
          <a:off x="7653020" y="9930130"/>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59</xdr:row>
      <xdr:rowOff>8890</xdr:rowOff>
    </xdr:from>
    <xdr:to xmlns:xdr="http://schemas.openxmlformats.org/drawingml/2006/spreadsheetDrawing">
      <xdr:col>36</xdr:col>
      <xdr:colOff>165100</xdr:colOff>
      <xdr:row>59</xdr:row>
      <xdr:rowOff>110490</xdr:rowOff>
    </xdr:to>
    <xdr:sp macro="" textlink="">
      <xdr:nvSpPr>
        <xdr:cNvPr id="258" name="楕円 257"/>
        <xdr:cNvSpPr/>
      </xdr:nvSpPr>
      <xdr:spPr>
        <a:xfrm>
          <a:off x="6738620" y="99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59</xdr:row>
      <xdr:rowOff>43815</xdr:rowOff>
    </xdr:from>
    <xdr:to xmlns:xdr="http://schemas.openxmlformats.org/drawingml/2006/spreadsheetDrawing">
      <xdr:col>41</xdr:col>
      <xdr:colOff>50800</xdr:colOff>
      <xdr:row>59</xdr:row>
      <xdr:rowOff>59690</xdr:rowOff>
    </xdr:to>
    <xdr:cxnSp macro="">
      <xdr:nvCxnSpPr>
        <xdr:cNvPr id="259" name="直線コネクタ 258"/>
        <xdr:cNvCxnSpPr/>
      </xdr:nvCxnSpPr>
      <xdr:spPr>
        <a:xfrm flipV="1">
          <a:off x="6789420" y="9938385"/>
          <a:ext cx="8636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74930</xdr:rowOff>
    </xdr:from>
    <xdr:ext cx="596265" cy="256540"/>
    <xdr:sp macro="" textlink="">
      <xdr:nvSpPr>
        <xdr:cNvPr id="260" name="n_1aveValue【橋りょう・トンネル】&#10;一人当たり有形固定資産（償却資産）額"/>
        <xdr:cNvSpPr txBox="1"/>
      </xdr:nvSpPr>
      <xdr:spPr>
        <a:xfrm>
          <a:off x="9083040" y="104724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118110</xdr:rowOff>
    </xdr:from>
    <xdr:ext cx="595630" cy="259080"/>
    <xdr:sp macro="" textlink="">
      <xdr:nvSpPr>
        <xdr:cNvPr id="261" name="n_2aveValue【橋りょう・トンネル】&#10;一人当たり有形固定資産（償却資産）額"/>
        <xdr:cNvSpPr txBox="1"/>
      </xdr:nvSpPr>
      <xdr:spPr>
        <a:xfrm>
          <a:off x="8227060" y="105156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141605</xdr:rowOff>
    </xdr:from>
    <xdr:ext cx="596265" cy="258445"/>
    <xdr:sp macro="" textlink="">
      <xdr:nvSpPr>
        <xdr:cNvPr id="262" name="n_3aveValue【橋りょう・トンネル】&#10;一人当たり有形固定資産（償却資産）額"/>
        <xdr:cNvSpPr txBox="1"/>
      </xdr:nvSpPr>
      <xdr:spPr>
        <a:xfrm>
          <a:off x="7363460" y="1053909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228,829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137160</xdr:rowOff>
    </xdr:from>
    <xdr:ext cx="595630" cy="259080"/>
    <xdr:sp macro="" textlink="">
      <xdr:nvSpPr>
        <xdr:cNvPr id="263" name="n_4aveValue【橋りょう・トンネル】&#10;一人当たり有形固定資産（償却資産）額"/>
        <xdr:cNvSpPr txBox="1"/>
      </xdr:nvSpPr>
      <xdr:spPr>
        <a:xfrm>
          <a:off x="6494780" y="105346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57</xdr:row>
      <xdr:rowOff>87630</xdr:rowOff>
    </xdr:from>
    <xdr:ext cx="596265" cy="255905"/>
    <xdr:sp macro="" textlink="">
      <xdr:nvSpPr>
        <xdr:cNvPr id="264" name="n_1mainValue【橋りょう・トンネル】&#10;一人当たり有形固定資産（償却資産）額"/>
        <xdr:cNvSpPr txBox="1"/>
      </xdr:nvSpPr>
      <xdr:spPr>
        <a:xfrm>
          <a:off x="9083040" y="964692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57</xdr:row>
      <xdr:rowOff>102870</xdr:rowOff>
    </xdr:from>
    <xdr:ext cx="595630" cy="258445"/>
    <xdr:sp macro="" textlink="">
      <xdr:nvSpPr>
        <xdr:cNvPr id="265" name="n_2mainValue【橋りょう・トンネル】&#10;一人当たり有形固定資産（償却資産）額"/>
        <xdr:cNvSpPr txBox="1"/>
      </xdr:nvSpPr>
      <xdr:spPr>
        <a:xfrm>
          <a:off x="8227060" y="9662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583,112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57</xdr:row>
      <xdr:rowOff>111125</xdr:rowOff>
    </xdr:from>
    <xdr:ext cx="596265" cy="255905"/>
    <xdr:sp macro="" textlink="">
      <xdr:nvSpPr>
        <xdr:cNvPr id="266" name="n_3mainValue【橋りょう・トンネル】&#10;一人当たり有形固定資産（償却資産）額"/>
        <xdr:cNvSpPr txBox="1"/>
      </xdr:nvSpPr>
      <xdr:spPr>
        <a:xfrm>
          <a:off x="7363460" y="9670415"/>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578,259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57</xdr:row>
      <xdr:rowOff>127000</xdr:rowOff>
    </xdr:from>
    <xdr:ext cx="595630" cy="258445"/>
    <xdr:sp macro="" textlink="">
      <xdr:nvSpPr>
        <xdr:cNvPr id="267" name="n_4mainValue【橋りょう・トンネル】&#10;一人当たり有形固定資産（償却資産）額"/>
        <xdr:cNvSpPr txBox="1"/>
      </xdr:nvSpPr>
      <xdr:spPr>
        <a:xfrm>
          <a:off x="6494780" y="96862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8" name="正方形/長方形 267"/>
        <xdr:cNvSpPr/>
      </xdr:nvSpPr>
      <xdr:spPr>
        <a:xfrm>
          <a:off x="741680" y="1155573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9" name="正方形/長方形 268"/>
        <xdr:cNvSpPr/>
      </xdr:nvSpPr>
      <xdr:spPr>
        <a:xfrm>
          <a:off x="86868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70" name="正方形/長方形 269"/>
        <xdr:cNvSpPr/>
      </xdr:nvSpPr>
      <xdr:spPr>
        <a:xfrm>
          <a:off x="86868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71" name="正方形/長方形 270"/>
        <xdr:cNvSpPr/>
      </xdr:nvSpPr>
      <xdr:spPr>
        <a:xfrm>
          <a:off x="18542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2" name="正方形/長方形 271"/>
        <xdr:cNvSpPr/>
      </xdr:nvSpPr>
      <xdr:spPr>
        <a:xfrm>
          <a:off x="18542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3" name="正方形/長方形 272"/>
        <xdr:cNvSpPr/>
      </xdr:nvSpPr>
      <xdr:spPr>
        <a:xfrm>
          <a:off x="29667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4" name="正方形/長方形 273"/>
        <xdr:cNvSpPr/>
      </xdr:nvSpPr>
      <xdr:spPr>
        <a:xfrm>
          <a:off x="29667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5" name="正方形/長方形 274"/>
        <xdr:cNvSpPr/>
      </xdr:nvSpPr>
      <xdr:spPr>
        <a:xfrm>
          <a:off x="741680" y="1267206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76" name="テキスト ボックス 275"/>
        <xdr:cNvSpPr txBox="1"/>
      </xdr:nvSpPr>
      <xdr:spPr>
        <a:xfrm>
          <a:off x="708660" y="1248537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7" name="直線コネクタ 276"/>
        <xdr:cNvCxnSpPr/>
      </xdr:nvCxnSpPr>
      <xdr:spPr>
        <a:xfrm>
          <a:off x="741680" y="1490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8445"/>
    <xdr:sp macro="" textlink="">
      <xdr:nvSpPr>
        <xdr:cNvPr id="278" name="テキスト ボックス 277"/>
        <xdr:cNvSpPr txBox="1"/>
      </xdr:nvSpPr>
      <xdr:spPr>
        <a:xfrm>
          <a:off x="289560" y="1476629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9" name="直線コネクタ 278"/>
        <xdr:cNvCxnSpPr/>
      </xdr:nvCxnSpPr>
      <xdr:spPr>
        <a:xfrm>
          <a:off x="741680" y="14535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4820" cy="255905"/>
    <xdr:sp macro="" textlink="">
      <xdr:nvSpPr>
        <xdr:cNvPr id="280" name="テキスト ボックス 279"/>
        <xdr:cNvSpPr txBox="1"/>
      </xdr:nvSpPr>
      <xdr:spPr>
        <a:xfrm>
          <a:off x="289560" y="1439672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81" name="直線コネクタ 280"/>
        <xdr:cNvCxnSpPr/>
      </xdr:nvCxnSpPr>
      <xdr:spPr>
        <a:xfrm>
          <a:off x="741680" y="141617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2590" cy="258445"/>
    <xdr:sp macro="" textlink="">
      <xdr:nvSpPr>
        <xdr:cNvPr id="282" name="テキスト ボックス 281"/>
        <xdr:cNvSpPr txBox="1"/>
      </xdr:nvSpPr>
      <xdr:spPr>
        <a:xfrm>
          <a:off x="353695" y="140233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3" name="直線コネクタ 282"/>
        <xdr:cNvCxnSpPr/>
      </xdr:nvCxnSpPr>
      <xdr:spPr>
        <a:xfrm>
          <a:off x="741680" y="13788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2590" cy="259080"/>
    <xdr:sp macro="" textlink="">
      <xdr:nvSpPr>
        <xdr:cNvPr id="284" name="テキスト ボックス 283"/>
        <xdr:cNvSpPr txBox="1"/>
      </xdr:nvSpPr>
      <xdr:spPr>
        <a:xfrm>
          <a:off x="353695" y="13649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5" name="直線コネクタ 284"/>
        <xdr:cNvCxnSpPr/>
      </xdr:nvCxnSpPr>
      <xdr:spPr>
        <a:xfrm>
          <a:off x="741680" y="1341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2590" cy="255905"/>
    <xdr:sp macro="" textlink="">
      <xdr:nvSpPr>
        <xdr:cNvPr id="286" name="テキスト ボックス 285"/>
        <xdr:cNvSpPr txBox="1"/>
      </xdr:nvSpPr>
      <xdr:spPr>
        <a:xfrm>
          <a:off x="353695" y="1327658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7" name="直線コネクタ 286"/>
        <xdr:cNvCxnSpPr/>
      </xdr:nvCxnSpPr>
      <xdr:spPr>
        <a:xfrm>
          <a:off x="741680" y="13045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2590" cy="258445"/>
    <xdr:sp macro="" textlink="">
      <xdr:nvSpPr>
        <xdr:cNvPr id="288" name="テキスト ボックス 287"/>
        <xdr:cNvSpPr txBox="1"/>
      </xdr:nvSpPr>
      <xdr:spPr>
        <a:xfrm>
          <a:off x="353695" y="129070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9" name="直線コネクタ 288"/>
        <xdr:cNvCxnSpPr/>
      </xdr:nvCxnSpPr>
      <xdr:spPr>
        <a:xfrm>
          <a:off x="741680" y="12672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5915" cy="258445"/>
    <xdr:sp macro="" textlink="">
      <xdr:nvSpPr>
        <xdr:cNvPr id="290" name="テキスト ボックス 289"/>
        <xdr:cNvSpPr txBox="1"/>
      </xdr:nvSpPr>
      <xdr:spPr>
        <a:xfrm>
          <a:off x="412750" y="12533630"/>
          <a:ext cx="335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91" name="【公営住宅】&#10;有形固定資産減価償却率グラフ枠"/>
        <xdr:cNvSpPr/>
      </xdr:nvSpPr>
      <xdr:spPr>
        <a:xfrm>
          <a:off x="741680" y="1267206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116205</xdr:rowOff>
    </xdr:from>
    <xdr:to xmlns:xdr="http://schemas.openxmlformats.org/drawingml/2006/spreadsheetDrawing">
      <xdr:col>24</xdr:col>
      <xdr:colOff>62865</xdr:colOff>
      <xdr:row>86</xdr:row>
      <xdr:rowOff>74930</xdr:rowOff>
    </xdr:to>
    <xdr:cxnSp macro="">
      <xdr:nvCxnSpPr>
        <xdr:cNvPr id="292" name="直線コネクタ 291"/>
        <xdr:cNvCxnSpPr/>
      </xdr:nvCxnSpPr>
      <xdr:spPr>
        <a:xfrm flipV="1">
          <a:off x="4512945" y="13028295"/>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78105</xdr:rowOff>
    </xdr:from>
    <xdr:ext cx="405130" cy="256540"/>
    <xdr:sp macro="" textlink="">
      <xdr:nvSpPr>
        <xdr:cNvPr id="293" name="【公営住宅】&#10;有形固定資産減価償却率最小値テキスト"/>
        <xdr:cNvSpPr txBox="1"/>
      </xdr:nvSpPr>
      <xdr:spPr>
        <a:xfrm>
          <a:off x="4551680" y="144989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74930</xdr:rowOff>
    </xdr:from>
    <xdr:to xmlns:xdr="http://schemas.openxmlformats.org/drawingml/2006/spreadsheetDrawing">
      <xdr:col>24</xdr:col>
      <xdr:colOff>152400</xdr:colOff>
      <xdr:row>86</xdr:row>
      <xdr:rowOff>74930</xdr:rowOff>
    </xdr:to>
    <xdr:cxnSp macro="">
      <xdr:nvCxnSpPr>
        <xdr:cNvPr id="294" name="直線コネクタ 293"/>
        <xdr:cNvCxnSpPr/>
      </xdr:nvCxnSpPr>
      <xdr:spPr>
        <a:xfrm>
          <a:off x="4429760" y="144957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63500</xdr:rowOff>
    </xdr:from>
    <xdr:ext cx="405130" cy="256540"/>
    <xdr:sp macro="" textlink="">
      <xdr:nvSpPr>
        <xdr:cNvPr id="295" name="【公営住宅】&#10;有形固定資産減価償却率最大値テキスト"/>
        <xdr:cNvSpPr txBox="1"/>
      </xdr:nvSpPr>
      <xdr:spPr>
        <a:xfrm>
          <a:off x="4551680" y="128079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116205</xdr:rowOff>
    </xdr:from>
    <xdr:to xmlns:xdr="http://schemas.openxmlformats.org/drawingml/2006/spreadsheetDrawing">
      <xdr:col>24</xdr:col>
      <xdr:colOff>152400</xdr:colOff>
      <xdr:row>77</xdr:row>
      <xdr:rowOff>116205</xdr:rowOff>
    </xdr:to>
    <xdr:cxnSp macro="">
      <xdr:nvCxnSpPr>
        <xdr:cNvPr id="296" name="直線コネクタ 295"/>
        <xdr:cNvCxnSpPr/>
      </xdr:nvCxnSpPr>
      <xdr:spPr>
        <a:xfrm>
          <a:off x="4429760" y="130282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86360</xdr:rowOff>
    </xdr:from>
    <xdr:ext cx="405130" cy="255905"/>
    <xdr:sp macro="" textlink="">
      <xdr:nvSpPr>
        <xdr:cNvPr id="297" name="【公営住宅】&#10;有形固定資産減価償却率平均値テキスト"/>
        <xdr:cNvSpPr txBox="1"/>
      </xdr:nvSpPr>
      <xdr:spPr>
        <a:xfrm>
          <a:off x="4551680" y="1366901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63500</xdr:rowOff>
    </xdr:from>
    <xdr:to xmlns:xdr="http://schemas.openxmlformats.org/drawingml/2006/spreadsheetDrawing">
      <xdr:col>24</xdr:col>
      <xdr:colOff>114300</xdr:colOff>
      <xdr:row>82</xdr:row>
      <xdr:rowOff>165100</xdr:rowOff>
    </xdr:to>
    <xdr:sp macro="" textlink="">
      <xdr:nvSpPr>
        <xdr:cNvPr id="298" name="フローチャート: 判断 297"/>
        <xdr:cNvSpPr/>
      </xdr:nvSpPr>
      <xdr:spPr>
        <a:xfrm>
          <a:off x="4462780" y="1381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29210</xdr:rowOff>
    </xdr:from>
    <xdr:to xmlns:xdr="http://schemas.openxmlformats.org/drawingml/2006/spreadsheetDrawing">
      <xdr:col>20</xdr:col>
      <xdr:colOff>38100</xdr:colOff>
      <xdr:row>82</xdr:row>
      <xdr:rowOff>130810</xdr:rowOff>
    </xdr:to>
    <xdr:sp macro="" textlink="">
      <xdr:nvSpPr>
        <xdr:cNvPr id="299" name="フローチャート: 判断 298"/>
        <xdr:cNvSpPr/>
      </xdr:nvSpPr>
      <xdr:spPr>
        <a:xfrm>
          <a:off x="3649980" y="137795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63500</xdr:rowOff>
    </xdr:from>
    <xdr:to xmlns:xdr="http://schemas.openxmlformats.org/drawingml/2006/spreadsheetDrawing">
      <xdr:col>15</xdr:col>
      <xdr:colOff>101600</xdr:colOff>
      <xdr:row>82</xdr:row>
      <xdr:rowOff>165100</xdr:rowOff>
    </xdr:to>
    <xdr:sp macro="" textlink="">
      <xdr:nvSpPr>
        <xdr:cNvPr id="300" name="フローチャート: 判断 299"/>
        <xdr:cNvSpPr/>
      </xdr:nvSpPr>
      <xdr:spPr>
        <a:xfrm>
          <a:off x="2781300" y="1381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21590</xdr:rowOff>
    </xdr:from>
    <xdr:to xmlns:xdr="http://schemas.openxmlformats.org/drawingml/2006/spreadsheetDrawing">
      <xdr:col>10</xdr:col>
      <xdr:colOff>165100</xdr:colOff>
      <xdr:row>82</xdr:row>
      <xdr:rowOff>123190</xdr:rowOff>
    </xdr:to>
    <xdr:sp macro="" textlink="">
      <xdr:nvSpPr>
        <xdr:cNvPr id="301" name="フローチャート: 判断 300"/>
        <xdr:cNvSpPr/>
      </xdr:nvSpPr>
      <xdr:spPr>
        <a:xfrm>
          <a:off x="19177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6350</xdr:rowOff>
    </xdr:from>
    <xdr:to xmlns:xdr="http://schemas.openxmlformats.org/drawingml/2006/spreadsheetDrawing">
      <xdr:col>6</xdr:col>
      <xdr:colOff>38100</xdr:colOff>
      <xdr:row>82</xdr:row>
      <xdr:rowOff>107950</xdr:rowOff>
    </xdr:to>
    <xdr:sp macro="" textlink="">
      <xdr:nvSpPr>
        <xdr:cNvPr id="302" name="フローチャート: 判断 301"/>
        <xdr:cNvSpPr/>
      </xdr:nvSpPr>
      <xdr:spPr>
        <a:xfrm>
          <a:off x="1054100" y="137566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1365" cy="259080"/>
    <xdr:sp macro="" textlink="">
      <xdr:nvSpPr>
        <xdr:cNvPr id="303" name="テキスト ボックス 302"/>
        <xdr:cNvSpPr txBox="1"/>
      </xdr:nvSpPr>
      <xdr:spPr>
        <a:xfrm>
          <a:off x="432816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4" name="テキスト ボックス 303"/>
        <xdr:cNvSpPr txBox="1"/>
      </xdr:nvSpPr>
      <xdr:spPr>
        <a:xfrm>
          <a:off x="351536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1365" cy="259080"/>
    <xdr:sp macro="" textlink="">
      <xdr:nvSpPr>
        <xdr:cNvPr id="305" name="テキスト ボックス 304"/>
        <xdr:cNvSpPr txBox="1"/>
      </xdr:nvSpPr>
      <xdr:spPr>
        <a:xfrm>
          <a:off x="264668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6" name="テキスト ボックス 305"/>
        <xdr:cNvSpPr txBox="1"/>
      </xdr:nvSpPr>
      <xdr:spPr>
        <a:xfrm>
          <a:off x="17830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7" name="テキスト ボックス 306"/>
        <xdr:cNvSpPr txBox="1"/>
      </xdr:nvSpPr>
      <xdr:spPr>
        <a:xfrm>
          <a:off x="9194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130175</xdr:rowOff>
    </xdr:from>
    <xdr:to xmlns:xdr="http://schemas.openxmlformats.org/drawingml/2006/spreadsheetDrawing">
      <xdr:col>24</xdr:col>
      <xdr:colOff>114300</xdr:colOff>
      <xdr:row>84</xdr:row>
      <xdr:rowOff>60325</xdr:rowOff>
    </xdr:to>
    <xdr:sp macro="" textlink="">
      <xdr:nvSpPr>
        <xdr:cNvPr id="308" name="楕円 307"/>
        <xdr:cNvSpPr/>
      </xdr:nvSpPr>
      <xdr:spPr>
        <a:xfrm>
          <a:off x="4462780" y="14048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109220</xdr:rowOff>
    </xdr:from>
    <xdr:ext cx="405130" cy="255905"/>
    <xdr:sp macro="" textlink="">
      <xdr:nvSpPr>
        <xdr:cNvPr id="309" name="【公営住宅】&#10;有形固定資産減価償却率該当値テキスト"/>
        <xdr:cNvSpPr txBox="1"/>
      </xdr:nvSpPr>
      <xdr:spPr>
        <a:xfrm>
          <a:off x="4551680" y="140271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78740</xdr:rowOff>
    </xdr:from>
    <xdr:to xmlns:xdr="http://schemas.openxmlformats.org/drawingml/2006/spreadsheetDrawing">
      <xdr:col>20</xdr:col>
      <xdr:colOff>38100</xdr:colOff>
      <xdr:row>83</xdr:row>
      <xdr:rowOff>8890</xdr:rowOff>
    </xdr:to>
    <xdr:sp macro="" textlink="">
      <xdr:nvSpPr>
        <xdr:cNvPr id="310" name="楕円 309"/>
        <xdr:cNvSpPr/>
      </xdr:nvSpPr>
      <xdr:spPr>
        <a:xfrm>
          <a:off x="3649980" y="13829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129540</xdr:rowOff>
    </xdr:from>
    <xdr:to xmlns:xdr="http://schemas.openxmlformats.org/drawingml/2006/spreadsheetDrawing">
      <xdr:col>24</xdr:col>
      <xdr:colOff>63500</xdr:colOff>
      <xdr:row>84</xdr:row>
      <xdr:rowOff>8890</xdr:rowOff>
    </xdr:to>
    <xdr:cxnSp macro="">
      <xdr:nvCxnSpPr>
        <xdr:cNvPr id="311" name="直線コネクタ 310"/>
        <xdr:cNvCxnSpPr/>
      </xdr:nvCxnSpPr>
      <xdr:spPr>
        <a:xfrm>
          <a:off x="3700780" y="13879830"/>
          <a:ext cx="8128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76835</xdr:rowOff>
    </xdr:from>
    <xdr:to xmlns:xdr="http://schemas.openxmlformats.org/drawingml/2006/spreadsheetDrawing">
      <xdr:col>15</xdr:col>
      <xdr:colOff>101600</xdr:colOff>
      <xdr:row>84</xdr:row>
      <xdr:rowOff>6985</xdr:rowOff>
    </xdr:to>
    <xdr:sp macro="" textlink="">
      <xdr:nvSpPr>
        <xdr:cNvPr id="312" name="楕円 311"/>
        <xdr:cNvSpPr/>
      </xdr:nvSpPr>
      <xdr:spPr>
        <a:xfrm>
          <a:off x="2781300" y="13994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129540</xdr:rowOff>
    </xdr:from>
    <xdr:to xmlns:xdr="http://schemas.openxmlformats.org/drawingml/2006/spreadsheetDrawing">
      <xdr:col>19</xdr:col>
      <xdr:colOff>177800</xdr:colOff>
      <xdr:row>83</xdr:row>
      <xdr:rowOff>127635</xdr:rowOff>
    </xdr:to>
    <xdr:cxnSp macro="">
      <xdr:nvCxnSpPr>
        <xdr:cNvPr id="313" name="直線コネクタ 312"/>
        <xdr:cNvCxnSpPr/>
      </xdr:nvCxnSpPr>
      <xdr:spPr>
        <a:xfrm flipV="1">
          <a:off x="2832100" y="13879830"/>
          <a:ext cx="86868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46990</xdr:rowOff>
    </xdr:from>
    <xdr:to xmlns:xdr="http://schemas.openxmlformats.org/drawingml/2006/spreadsheetDrawing">
      <xdr:col>10</xdr:col>
      <xdr:colOff>165100</xdr:colOff>
      <xdr:row>83</xdr:row>
      <xdr:rowOff>147955</xdr:rowOff>
    </xdr:to>
    <xdr:sp macro="" textlink="">
      <xdr:nvSpPr>
        <xdr:cNvPr id="314" name="楕円 313"/>
        <xdr:cNvSpPr/>
      </xdr:nvSpPr>
      <xdr:spPr>
        <a:xfrm>
          <a:off x="1917700" y="13964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97790</xdr:rowOff>
    </xdr:from>
    <xdr:to xmlns:xdr="http://schemas.openxmlformats.org/drawingml/2006/spreadsheetDrawing">
      <xdr:col>15</xdr:col>
      <xdr:colOff>50800</xdr:colOff>
      <xdr:row>83</xdr:row>
      <xdr:rowOff>127635</xdr:rowOff>
    </xdr:to>
    <xdr:cxnSp macro="">
      <xdr:nvCxnSpPr>
        <xdr:cNvPr id="315" name="直線コネクタ 314"/>
        <xdr:cNvCxnSpPr/>
      </xdr:nvCxnSpPr>
      <xdr:spPr>
        <a:xfrm>
          <a:off x="1968500" y="14015720"/>
          <a:ext cx="8636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17780</xdr:rowOff>
    </xdr:from>
    <xdr:to xmlns:xdr="http://schemas.openxmlformats.org/drawingml/2006/spreadsheetDrawing">
      <xdr:col>6</xdr:col>
      <xdr:colOff>38100</xdr:colOff>
      <xdr:row>83</xdr:row>
      <xdr:rowOff>119380</xdr:rowOff>
    </xdr:to>
    <xdr:sp macro="" textlink="">
      <xdr:nvSpPr>
        <xdr:cNvPr id="316" name="楕円 315"/>
        <xdr:cNvSpPr/>
      </xdr:nvSpPr>
      <xdr:spPr>
        <a:xfrm>
          <a:off x="1054100" y="139357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68580</xdr:rowOff>
    </xdr:from>
    <xdr:to xmlns:xdr="http://schemas.openxmlformats.org/drawingml/2006/spreadsheetDrawing">
      <xdr:col>10</xdr:col>
      <xdr:colOff>114300</xdr:colOff>
      <xdr:row>83</xdr:row>
      <xdr:rowOff>97790</xdr:rowOff>
    </xdr:to>
    <xdr:cxnSp macro="">
      <xdr:nvCxnSpPr>
        <xdr:cNvPr id="317" name="直線コネクタ 316"/>
        <xdr:cNvCxnSpPr/>
      </xdr:nvCxnSpPr>
      <xdr:spPr>
        <a:xfrm>
          <a:off x="1104900" y="13986510"/>
          <a:ext cx="8636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147320</xdr:rowOff>
    </xdr:from>
    <xdr:ext cx="404495" cy="258445"/>
    <xdr:sp macro="" textlink="">
      <xdr:nvSpPr>
        <xdr:cNvPr id="318" name="n_1aveValue【公営住宅】&#10;有形固定資産減価償却率"/>
        <xdr:cNvSpPr txBox="1"/>
      </xdr:nvSpPr>
      <xdr:spPr>
        <a:xfrm>
          <a:off x="3490595" y="135623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10160</xdr:rowOff>
    </xdr:from>
    <xdr:ext cx="402590" cy="258445"/>
    <xdr:sp macro="" textlink="">
      <xdr:nvSpPr>
        <xdr:cNvPr id="319" name="n_2aveValue【公営住宅】&#10;有形固定資産減価償却率"/>
        <xdr:cNvSpPr txBox="1"/>
      </xdr:nvSpPr>
      <xdr:spPr>
        <a:xfrm>
          <a:off x="2634615" y="135928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140335</xdr:rowOff>
    </xdr:from>
    <xdr:ext cx="401955" cy="258445"/>
    <xdr:sp macro="" textlink="">
      <xdr:nvSpPr>
        <xdr:cNvPr id="320" name="n_3aveValue【公営住宅】&#10;有形固定資産減価償却率"/>
        <xdr:cNvSpPr txBox="1"/>
      </xdr:nvSpPr>
      <xdr:spPr>
        <a:xfrm>
          <a:off x="1771015" y="1355534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124460</xdr:rowOff>
    </xdr:from>
    <xdr:ext cx="401955" cy="258445"/>
    <xdr:sp macro="" textlink="">
      <xdr:nvSpPr>
        <xdr:cNvPr id="321" name="n_4aveValue【公営住宅】&#10;有形固定資産減価償却率"/>
        <xdr:cNvSpPr txBox="1"/>
      </xdr:nvSpPr>
      <xdr:spPr>
        <a:xfrm>
          <a:off x="907415" y="1353947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0</xdr:rowOff>
    </xdr:from>
    <xdr:ext cx="404495" cy="259080"/>
    <xdr:sp macro="" textlink="">
      <xdr:nvSpPr>
        <xdr:cNvPr id="322" name="n_1mainValue【公営住宅】&#10;有形固定資産減価償却率"/>
        <xdr:cNvSpPr txBox="1"/>
      </xdr:nvSpPr>
      <xdr:spPr>
        <a:xfrm>
          <a:off x="3490595" y="13917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167640</xdr:rowOff>
    </xdr:from>
    <xdr:ext cx="402590" cy="256540"/>
    <xdr:sp macro="" textlink="">
      <xdr:nvSpPr>
        <xdr:cNvPr id="323" name="n_2mainValue【公営住宅】&#10;有形固定資産減価償却率"/>
        <xdr:cNvSpPr txBox="1"/>
      </xdr:nvSpPr>
      <xdr:spPr>
        <a:xfrm>
          <a:off x="2634615" y="140855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139065</xdr:rowOff>
    </xdr:from>
    <xdr:ext cx="401955" cy="259080"/>
    <xdr:sp macro="" textlink="">
      <xdr:nvSpPr>
        <xdr:cNvPr id="324" name="n_3mainValue【公営住宅】&#10;有形固定資産減価償却率"/>
        <xdr:cNvSpPr txBox="1"/>
      </xdr:nvSpPr>
      <xdr:spPr>
        <a:xfrm>
          <a:off x="1771015" y="140569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110490</xdr:rowOff>
    </xdr:from>
    <xdr:ext cx="401955" cy="255905"/>
    <xdr:sp macro="" textlink="">
      <xdr:nvSpPr>
        <xdr:cNvPr id="325" name="n_4mainValue【公営住宅】&#10;有形固定資産減価償却率"/>
        <xdr:cNvSpPr txBox="1"/>
      </xdr:nvSpPr>
      <xdr:spPr>
        <a:xfrm>
          <a:off x="907415" y="140284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6" name="正方形/長方形 325"/>
        <xdr:cNvSpPr/>
      </xdr:nvSpPr>
      <xdr:spPr>
        <a:xfrm>
          <a:off x="6431280" y="1155573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7" name="正方形/長方形 326"/>
        <xdr:cNvSpPr/>
      </xdr:nvSpPr>
      <xdr:spPr>
        <a:xfrm>
          <a:off x="65532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8" name="正方形/長方形 327"/>
        <xdr:cNvSpPr/>
      </xdr:nvSpPr>
      <xdr:spPr>
        <a:xfrm>
          <a:off x="65532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9" name="正方形/長方形 328"/>
        <xdr:cNvSpPr/>
      </xdr:nvSpPr>
      <xdr:spPr>
        <a:xfrm>
          <a:off x="75438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30" name="正方形/長方形 329"/>
        <xdr:cNvSpPr/>
      </xdr:nvSpPr>
      <xdr:spPr>
        <a:xfrm>
          <a:off x="75438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31" name="正方形/長方形 330"/>
        <xdr:cNvSpPr/>
      </xdr:nvSpPr>
      <xdr:spPr>
        <a:xfrm>
          <a:off x="8656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2" name="正方形/長方形 331"/>
        <xdr:cNvSpPr/>
      </xdr:nvSpPr>
      <xdr:spPr>
        <a:xfrm>
          <a:off x="8656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3" name="正方形/長方形 332"/>
        <xdr:cNvSpPr/>
      </xdr:nvSpPr>
      <xdr:spPr>
        <a:xfrm>
          <a:off x="6431280" y="1267206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710" cy="222885"/>
    <xdr:sp macro="" textlink="">
      <xdr:nvSpPr>
        <xdr:cNvPr id="334" name="テキスト ボックス 333"/>
        <xdr:cNvSpPr txBox="1"/>
      </xdr:nvSpPr>
      <xdr:spPr>
        <a:xfrm>
          <a:off x="6393180" y="1248537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5" name="直線コネクタ 334"/>
        <xdr:cNvCxnSpPr/>
      </xdr:nvCxnSpPr>
      <xdr:spPr>
        <a:xfrm>
          <a:off x="6431280" y="14908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6" name="直線コネクタ 335"/>
        <xdr:cNvCxnSpPr/>
      </xdr:nvCxnSpPr>
      <xdr:spPr>
        <a:xfrm>
          <a:off x="6431280" y="14535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185" cy="255905"/>
    <xdr:sp macro="" textlink="">
      <xdr:nvSpPr>
        <xdr:cNvPr id="337" name="テキスト ボックス 336"/>
        <xdr:cNvSpPr txBox="1"/>
      </xdr:nvSpPr>
      <xdr:spPr>
        <a:xfrm>
          <a:off x="5974080" y="1439672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8" name="直線コネクタ 337"/>
        <xdr:cNvCxnSpPr/>
      </xdr:nvCxnSpPr>
      <xdr:spPr>
        <a:xfrm>
          <a:off x="6431280" y="141617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185" cy="258445"/>
    <xdr:sp macro="" textlink="">
      <xdr:nvSpPr>
        <xdr:cNvPr id="339" name="テキスト ボックス 338"/>
        <xdr:cNvSpPr txBox="1"/>
      </xdr:nvSpPr>
      <xdr:spPr>
        <a:xfrm>
          <a:off x="5974080" y="14023340"/>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40" name="直線コネクタ 339"/>
        <xdr:cNvCxnSpPr/>
      </xdr:nvCxnSpPr>
      <xdr:spPr>
        <a:xfrm>
          <a:off x="6431280" y="13788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185" cy="259080"/>
    <xdr:sp macro="" textlink="">
      <xdr:nvSpPr>
        <xdr:cNvPr id="341" name="テキスト ボックス 340"/>
        <xdr:cNvSpPr txBox="1"/>
      </xdr:nvSpPr>
      <xdr:spPr>
        <a:xfrm>
          <a:off x="5974080" y="13649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2" name="直線コネクタ 341"/>
        <xdr:cNvCxnSpPr/>
      </xdr:nvCxnSpPr>
      <xdr:spPr>
        <a:xfrm>
          <a:off x="6431280" y="13415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185" cy="255905"/>
    <xdr:sp macro="" textlink="">
      <xdr:nvSpPr>
        <xdr:cNvPr id="343" name="テキスト ボックス 342"/>
        <xdr:cNvSpPr txBox="1"/>
      </xdr:nvSpPr>
      <xdr:spPr>
        <a:xfrm>
          <a:off x="5974080" y="1327658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4" name="直線コネクタ 343"/>
        <xdr:cNvCxnSpPr/>
      </xdr:nvCxnSpPr>
      <xdr:spPr>
        <a:xfrm>
          <a:off x="6431280" y="13045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185" cy="258445"/>
    <xdr:sp macro="" textlink="">
      <xdr:nvSpPr>
        <xdr:cNvPr id="345" name="テキスト ボックス 344"/>
        <xdr:cNvSpPr txBox="1"/>
      </xdr:nvSpPr>
      <xdr:spPr>
        <a:xfrm>
          <a:off x="5974080" y="12907010"/>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6" name="直線コネクタ 345"/>
        <xdr:cNvCxnSpPr/>
      </xdr:nvCxnSpPr>
      <xdr:spPr>
        <a:xfrm>
          <a:off x="6431280" y="126720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185" cy="258445"/>
    <xdr:sp macro="" textlink="">
      <xdr:nvSpPr>
        <xdr:cNvPr id="347" name="テキスト ボックス 346"/>
        <xdr:cNvSpPr txBox="1"/>
      </xdr:nvSpPr>
      <xdr:spPr>
        <a:xfrm>
          <a:off x="5974080" y="12533630"/>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8" name="【公営住宅】&#10;一人当たり面積グラフ枠"/>
        <xdr:cNvSpPr/>
      </xdr:nvSpPr>
      <xdr:spPr>
        <a:xfrm>
          <a:off x="6431280" y="1267206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77</xdr:row>
      <xdr:rowOff>132080</xdr:rowOff>
    </xdr:from>
    <xdr:to xmlns:xdr="http://schemas.openxmlformats.org/drawingml/2006/spreadsheetDrawing">
      <xdr:col>54</xdr:col>
      <xdr:colOff>185420</xdr:colOff>
      <xdr:row>86</xdr:row>
      <xdr:rowOff>82550</xdr:rowOff>
    </xdr:to>
    <xdr:cxnSp macro="">
      <xdr:nvCxnSpPr>
        <xdr:cNvPr id="349" name="直線コネクタ 348"/>
        <xdr:cNvCxnSpPr/>
      </xdr:nvCxnSpPr>
      <xdr:spPr>
        <a:xfrm flipV="1">
          <a:off x="10198100" y="1304417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86360</xdr:rowOff>
    </xdr:from>
    <xdr:ext cx="469265" cy="255905"/>
    <xdr:sp macro="" textlink="">
      <xdr:nvSpPr>
        <xdr:cNvPr id="350" name="【公営住宅】&#10;一人当たり面積最小値テキスト"/>
        <xdr:cNvSpPr txBox="1"/>
      </xdr:nvSpPr>
      <xdr:spPr>
        <a:xfrm>
          <a:off x="10236200" y="14507210"/>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82550</xdr:rowOff>
    </xdr:from>
    <xdr:to xmlns:xdr="http://schemas.openxmlformats.org/drawingml/2006/spreadsheetDrawing">
      <xdr:col>55</xdr:col>
      <xdr:colOff>88900</xdr:colOff>
      <xdr:row>86</xdr:row>
      <xdr:rowOff>82550</xdr:rowOff>
    </xdr:to>
    <xdr:cxnSp macro="">
      <xdr:nvCxnSpPr>
        <xdr:cNvPr id="351" name="直線コネクタ 350"/>
        <xdr:cNvCxnSpPr/>
      </xdr:nvCxnSpPr>
      <xdr:spPr>
        <a:xfrm>
          <a:off x="10114280" y="14503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78105</xdr:rowOff>
    </xdr:from>
    <xdr:ext cx="469265" cy="256540"/>
    <xdr:sp macro="" textlink="">
      <xdr:nvSpPr>
        <xdr:cNvPr id="352" name="【公営住宅】&#10;一人当たり面積最大値テキスト"/>
        <xdr:cNvSpPr txBox="1"/>
      </xdr:nvSpPr>
      <xdr:spPr>
        <a:xfrm>
          <a:off x="10236200" y="12822555"/>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132080</xdr:rowOff>
    </xdr:from>
    <xdr:to xmlns:xdr="http://schemas.openxmlformats.org/drawingml/2006/spreadsheetDrawing">
      <xdr:col>55</xdr:col>
      <xdr:colOff>88900</xdr:colOff>
      <xdr:row>77</xdr:row>
      <xdr:rowOff>132080</xdr:rowOff>
    </xdr:to>
    <xdr:cxnSp macro="">
      <xdr:nvCxnSpPr>
        <xdr:cNvPr id="353" name="直線コネクタ 352"/>
        <xdr:cNvCxnSpPr/>
      </xdr:nvCxnSpPr>
      <xdr:spPr>
        <a:xfrm>
          <a:off x="10114280" y="130441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125730</xdr:rowOff>
    </xdr:from>
    <xdr:ext cx="469265" cy="258445"/>
    <xdr:sp macro="" textlink="">
      <xdr:nvSpPr>
        <xdr:cNvPr id="354" name="【公営住宅】&#10;一人当たり面積平均値テキスト"/>
        <xdr:cNvSpPr txBox="1"/>
      </xdr:nvSpPr>
      <xdr:spPr>
        <a:xfrm>
          <a:off x="10236200" y="1404366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102870</xdr:rowOff>
    </xdr:from>
    <xdr:to xmlns:xdr="http://schemas.openxmlformats.org/drawingml/2006/spreadsheetDrawing">
      <xdr:col>55</xdr:col>
      <xdr:colOff>50800</xdr:colOff>
      <xdr:row>85</xdr:row>
      <xdr:rowOff>33020</xdr:rowOff>
    </xdr:to>
    <xdr:sp macro="" textlink="">
      <xdr:nvSpPr>
        <xdr:cNvPr id="355" name="フローチャート: 判断 354"/>
        <xdr:cNvSpPr/>
      </xdr:nvSpPr>
      <xdr:spPr>
        <a:xfrm>
          <a:off x="10152380" y="141884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113665</xdr:rowOff>
    </xdr:from>
    <xdr:to xmlns:xdr="http://schemas.openxmlformats.org/drawingml/2006/spreadsheetDrawing">
      <xdr:col>50</xdr:col>
      <xdr:colOff>165100</xdr:colOff>
      <xdr:row>85</xdr:row>
      <xdr:rowOff>43815</xdr:rowOff>
    </xdr:to>
    <xdr:sp macro="" textlink="">
      <xdr:nvSpPr>
        <xdr:cNvPr id="356" name="フローチャート: 判断 355"/>
        <xdr:cNvSpPr/>
      </xdr:nvSpPr>
      <xdr:spPr>
        <a:xfrm>
          <a:off x="9334500" y="14199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119380</xdr:rowOff>
    </xdr:from>
    <xdr:to xmlns:xdr="http://schemas.openxmlformats.org/drawingml/2006/spreadsheetDrawing">
      <xdr:col>46</xdr:col>
      <xdr:colOff>38100</xdr:colOff>
      <xdr:row>85</xdr:row>
      <xdr:rowOff>49530</xdr:rowOff>
    </xdr:to>
    <xdr:sp macro="" textlink="">
      <xdr:nvSpPr>
        <xdr:cNvPr id="357" name="フローチャート: 判断 356"/>
        <xdr:cNvSpPr/>
      </xdr:nvSpPr>
      <xdr:spPr>
        <a:xfrm>
          <a:off x="8470900" y="142049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120650</xdr:rowOff>
    </xdr:from>
    <xdr:to xmlns:xdr="http://schemas.openxmlformats.org/drawingml/2006/spreadsheetDrawing">
      <xdr:col>41</xdr:col>
      <xdr:colOff>101600</xdr:colOff>
      <xdr:row>85</xdr:row>
      <xdr:rowOff>52070</xdr:rowOff>
    </xdr:to>
    <xdr:sp macro="" textlink="">
      <xdr:nvSpPr>
        <xdr:cNvPr id="358" name="フローチャート: 判断 357"/>
        <xdr:cNvSpPr/>
      </xdr:nvSpPr>
      <xdr:spPr>
        <a:xfrm>
          <a:off x="7602220" y="142062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130810</xdr:rowOff>
    </xdr:from>
    <xdr:to xmlns:xdr="http://schemas.openxmlformats.org/drawingml/2006/spreadsheetDrawing">
      <xdr:col>36</xdr:col>
      <xdr:colOff>165100</xdr:colOff>
      <xdr:row>85</xdr:row>
      <xdr:rowOff>60960</xdr:rowOff>
    </xdr:to>
    <xdr:sp macro="" textlink="">
      <xdr:nvSpPr>
        <xdr:cNvPr id="359" name="フローチャート: 判断 358"/>
        <xdr:cNvSpPr/>
      </xdr:nvSpPr>
      <xdr:spPr>
        <a:xfrm>
          <a:off x="6738620" y="14216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60" name="テキスト ボックス 359"/>
        <xdr:cNvSpPr txBox="1"/>
      </xdr:nvSpPr>
      <xdr:spPr>
        <a:xfrm>
          <a:off x="100126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61" name="テキスト ボックス 360"/>
        <xdr:cNvSpPr txBox="1"/>
      </xdr:nvSpPr>
      <xdr:spPr>
        <a:xfrm>
          <a:off x="91998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2" name="テキスト ボックス 361"/>
        <xdr:cNvSpPr txBox="1"/>
      </xdr:nvSpPr>
      <xdr:spPr>
        <a:xfrm>
          <a:off x="83362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1365" cy="259080"/>
    <xdr:sp macro="" textlink="">
      <xdr:nvSpPr>
        <xdr:cNvPr id="363" name="テキスト ボックス 362"/>
        <xdr:cNvSpPr txBox="1"/>
      </xdr:nvSpPr>
      <xdr:spPr>
        <a:xfrm>
          <a:off x="746760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4" name="テキスト ボックス 363"/>
        <xdr:cNvSpPr txBox="1"/>
      </xdr:nvSpPr>
      <xdr:spPr>
        <a:xfrm>
          <a:off x="66040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32385</xdr:rowOff>
    </xdr:from>
    <xdr:to xmlns:xdr="http://schemas.openxmlformats.org/drawingml/2006/spreadsheetDrawing">
      <xdr:col>55</xdr:col>
      <xdr:colOff>50800</xdr:colOff>
      <xdr:row>85</xdr:row>
      <xdr:rowOff>133985</xdr:rowOff>
    </xdr:to>
    <xdr:sp macro="" textlink="">
      <xdr:nvSpPr>
        <xdr:cNvPr id="365" name="楕円 364"/>
        <xdr:cNvSpPr/>
      </xdr:nvSpPr>
      <xdr:spPr>
        <a:xfrm>
          <a:off x="10152380" y="142855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10795</xdr:rowOff>
    </xdr:from>
    <xdr:ext cx="469265" cy="257810"/>
    <xdr:sp macro="" textlink="">
      <xdr:nvSpPr>
        <xdr:cNvPr id="366" name="【公営住宅】&#10;一人当たり面積該当値テキスト"/>
        <xdr:cNvSpPr txBox="1"/>
      </xdr:nvSpPr>
      <xdr:spPr>
        <a:xfrm>
          <a:off x="10236200" y="1426400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43180</xdr:rowOff>
    </xdr:from>
    <xdr:to xmlns:xdr="http://schemas.openxmlformats.org/drawingml/2006/spreadsheetDrawing">
      <xdr:col>50</xdr:col>
      <xdr:colOff>165100</xdr:colOff>
      <xdr:row>85</xdr:row>
      <xdr:rowOff>144780</xdr:rowOff>
    </xdr:to>
    <xdr:sp macro="" textlink="">
      <xdr:nvSpPr>
        <xdr:cNvPr id="367" name="楕円 366"/>
        <xdr:cNvSpPr/>
      </xdr:nvSpPr>
      <xdr:spPr>
        <a:xfrm>
          <a:off x="9334500" y="142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83185</xdr:rowOff>
    </xdr:from>
    <xdr:to xmlns:xdr="http://schemas.openxmlformats.org/drawingml/2006/spreadsheetDrawing">
      <xdr:col>55</xdr:col>
      <xdr:colOff>0</xdr:colOff>
      <xdr:row>85</xdr:row>
      <xdr:rowOff>93980</xdr:rowOff>
    </xdr:to>
    <xdr:cxnSp macro="">
      <xdr:nvCxnSpPr>
        <xdr:cNvPr id="368" name="直線コネクタ 367"/>
        <xdr:cNvCxnSpPr/>
      </xdr:nvCxnSpPr>
      <xdr:spPr>
        <a:xfrm flipV="1">
          <a:off x="9385300" y="14336395"/>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46990</xdr:rowOff>
    </xdr:from>
    <xdr:to xmlns:xdr="http://schemas.openxmlformats.org/drawingml/2006/spreadsheetDrawing">
      <xdr:col>46</xdr:col>
      <xdr:colOff>38100</xdr:colOff>
      <xdr:row>85</xdr:row>
      <xdr:rowOff>147955</xdr:rowOff>
    </xdr:to>
    <xdr:sp macro="" textlink="">
      <xdr:nvSpPr>
        <xdr:cNvPr id="369" name="楕円 368"/>
        <xdr:cNvSpPr/>
      </xdr:nvSpPr>
      <xdr:spPr>
        <a:xfrm>
          <a:off x="8470900" y="1430020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93980</xdr:rowOff>
    </xdr:from>
    <xdr:to xmlns:xdr="http://schemas.openxmlformats.org/drawingml/2006/spreadsheetDrawing">
      <xdr:col>50</xdr:col>
      <xdr:colOff>114300</xdr:colOff>
      <xdr:row>85</xdr:row>
      <xdr:rowOff>97790</xdr:rowOff>
    </xdr:to>
    <xdr:cxnSp macro="">
      <xdr:nvCxnSpPr>
        <xdr:cNvPr id="370" name="直線コネクタ 369"/>
        <xdr:cNvCxnSpPr/>
      </xdr:nvCxnSpPr>
      <xdr:spPr>
        <a:xfrm flipV="1">
          <a:off x="8521700" y="1434719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43180</xdr:rowOff>
    </xdr:from>
    <xdr:to xmlns:xdr="http://schemas.openxmlformats.org/drawingml/2006/spreadsheetDrawing">
      <xdr:col>41</xdr:col>
      <xdr:colOff>101600</xdr:colOff>
      <xdr:row>85</xdr:row>
      <xdr:rowOff>144780</xdr:rowOff>
    </xdr:to>
    <xdr:sp macro="" textlink="">
      <xdr:nvSpPr>
        <xdr:cNvPr id="371" name="楕円 370"/>
        <xdr:cNvSpPr/>
      </xdr:nvSpPr>
      <xdr:spPr>
        <a:xfrm>
          <a:off x="7602220" y="142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93980</xdr:rowOff>
    </xdr:from>
    <xdr:to xmlns:xdr="http://schemas.openxmlformats.org/drawingml/2006/spreadsheetDrawing">
      <xdr:col>45</xdr:col>
      <xdr:colOff>177800</xdr:colOff>
      <xdr:row>85</xdr:row>
      <xdr:rowOff>97790</xdr:rowOff>
    </xdr:to>
    <xdr:cxnSp macro="">
      <xdr:nvCxnSpPr>
        <xdr:cNvPr id="372" name="直線コネクタ 371"/>
        <xdr:cNvCxnSpPr/>
      </xdr:nvCxnSpPr>
      <xdr:spPr>
        <a:xfrm>
          <a:off x="7653020" y="14347190"/>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45720</xdr:rowOff>
    </xdr:from>
    <xdr:to xmlns:xdr="http://schemas.openxmlformats.org/drawingml/2006/spreadsheetDrawing">
      <xdr:col>36</xdr:col>
      <xdr:colOff>165100</xdr:colOff>
      <xdr:row>85</xdr:row>
      <xdr:rowOff>147320</xdr:rowOff>
    </xdr:to>
    <xdr:sp macro="" textlink="">
      <xdr:nvSpPr>
        <xdr:cNvPr id="373" name="楕円 372"/>
        <xdr:cNvSpPr/>
      </xdr:nvSpPr>
      <xdr:spPr>
        <a:xfrm>
          <a:off x="6738620" y="1429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93980</xdr:rowOff>
    </xdr:from>
    <xdr:to xmlns:xdr="http://schemas.openxmlformats.org/drawingml/2006/spreadsheetDrawing">
      <xdr:col>41</xdr:col>
      <xdr:colOff>50800</xdr:colOff>
      <xdr:row>85</xdr:row>
      <xdr:rowOff>96520</xdr:rowOff>
    </xdr:to>
    <xdr:cxnSp macro="">
      <xdr:nvCxnSpPr>
        <xdr:cNvPr id="374" name="直線コネクタ 373"/>
        <xdr:cNvCxnSpPr/>
      </xdr:nvCxnSpPr>
      <xdr:spPr>
        <a:xfrm flipV="1">
          <a:off x="6789420" y="14347190"/>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60325</xdr:rowOff>
    </xdr:from>
    <xdr:ext cx="469265" cy="259080"/>
    <xdr:sp macro="" textlink="">
      <xdr:nvSpPr>
        <xdr:cNvPr id="375" name="n_1aveValue【公営住宅】&#10;一人当たり面積"/>
        <xdr:cNvSpPr txBox="1"/>
      </xdr:nvSpPr>
      <xdr:spPr>
        <a:xfrm>
          <a:off x="9142730" y="139782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66040</xdr:rowOff>
    </xdr:from>
    <xdr:ext cx="467360" cy="255905"/>
    <xdr:sp macro="" textlink="">
      <xdr:nvSpPr>
        <xdr:cNvPr id="376" name="n_2aveValue【公営住宅】&#10;一人当たり面積"/>
        <xdr:cNvSpPr txBox="1"/>
      </xdr:nvSpPr>
      <xdr:spPr>
        <a:xfrm>
          <a:off x="8291830" y="1398397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67945</xdr:rowOff>
    </xdr:from>
    <xdr:ext cx="466725" cy="258445"/>
    <xdr:sp macro="" textlink="">
      <xdr:nvSpPr>
        <xdr:cNvPr id="377" name="n_3aveValue【公営住宅】&#10;一人当たり面積"/>
        <xdr:cNvSpPr txBox="1"/>
      </xdr:nvSpPr>
      <xdr:spPr>
        <a:xfrm>
          <a:off x="7423150" y="139858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77470</xdr:rowOff>
    </xdr:from>
    <xdr:ext cx="466725" cy="256540"/>
    <xdr:sp macro="" textlink="">
      <xdr:nvSpPr>
        <xdr:cNvPr id="378" name="n_4aveValue【公営住宅】&#10;一人当たり面積"/>
        <xdr:cNvSpPr txBox="1"/>
      </xdr:nvSpPr>
      <xdr:spPr>
        <a:xfrm>
          <a:off x="6559550" y="13995400"/>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135890</xdr:rowOff>
    </xdr:from>
    <xdr:ext cx="469265" cy="259080"/>
    <xdr:sp macro="" textlink="">
      <xdr:nvSpPr>
        <xdr:cNvPr id="379" name="n_1mainValue【公営住宅】&#10;一人当たり面積"/>
        <xdr:cNvSpPr txBox="1"/>
      </xdr:nvSpPr>
      <xdr:spPr>
        <a:xfrm>
          <a:off x="9142730" y="14389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139065</xdr:rowOff>
    </xdr:from>
    <xdr:ext cx="467360" cy="259080"/>
    <xdr:sp macro="" textlink="">
      <xdr:nvSpPr>
        <xdr:cNvPr id="380" name="n_2mainValue【公営住宅】&#10;一人当たり面積"/>
        <xdr:cNvSpPr txBox="1"/>
      </xdr:nvSpPr>
      <xdr:spPr>
        <a:xfrm>
          <a:off x="8291830" y="143922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135890</xdr:rowOff>
    </xdr:from>
    <xdr:ext cx="466725" cy="259080"/>
    <xdr:sp macro="" textlink="">
      <xdr:nvSpPr>
        <xdr:cNvPr id="381" name="n_3mainValue【公営住宅】&#10;一人当たり面積"/>
        <xdr:cNvSpPr txBox="1"/>
      </xdr:nvSpPr>
      <xdr:spPr>
        <a:xfrm>
          <a:off x="7423150" y="143891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138430</xdr:rowOff>
    </xdr:from>
    <xdr:ext cx="466725" cy="259080"/>
    <xdr:sp macro="" textlink="">
      <xdr:nvSpPr>
        <xdr:cNvPr id="382" name="n_4mainValue【公営住宅】&#10;一人当たり面積"/>
        <xdr:cNvSpPr txBox="1"/>
      </xdr:nvSpPr>
      <xdr:spPr>
        <a:xfrm>
          <a:off x="6559550" y="143916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3" name="正方形/長方形 382"/>
        <xdr:cNvSpPr/>
      </xdr:nvSpPr>
      <xdr:spPr>
        <a:xfrm>
          <a:off x="741680" y="152781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4" name="正方形/長方形 383"/>
        <xdr:cNvSpPr/>
      </xdr:nvSpPr>
      <xdr:spPr>
        <a:xfrm>
          <a:off x="86868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5" name="正方形/長方形 384"/>
        <xdr:cNvSpPr/>
      </xdr:nvSpPr>
      <xdr:spPr>
        <a:xfrm>
          <a:off x="86868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6" name="正方形/長方形 385"/>
        <xdr:cNvSpPr/>
      </xdr:nvSpPr>
      <xdr:spPr>
        <a:xfrm>
          <a:off x="18542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7" name="正方形/長方形 386"/>
        <xdr:cNvSpPr/>
      </xdr:nvSpPr>
      <xdr:spPr>
        <a:xfrm>
          <a:off x="18542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8" name="正方形/長方形 387"/>
        <xdr:cNvSpPr/>
      </xdr:nvSpPr>
      <xdr:spPr>
        <a:xfrm>
          <a:off x="29667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9" name="正方形/長方形 388"/>
        <xdr:cNvSpPr/>
      </xdr:nvSpPr>
      <xdr:spPr>
        <a:xfrm>
          <a:off x="29667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0" name="正方形/長方形 389"/>
        <xdr:cNvSpPr/>
      </xdr:nvSpPr>
      <xdr:spPr>
        <a:xfrm>
          <a:off x="741680" y="16421100"/>
          <a:ext cx="46024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91" name="正方形/長方形 390"/>
        <xdr:cNvSpPr/>
      </xdr:nvSpPr>
      <xdr:spPr>
        <a:xfrm>
          <a:off x="6431280" y="152781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2" name="正方形/長方形 391"/>
        <xdr:cNvSpPr/>
      </xdr:nvSpPr>
      <xdr:spPr>
        <a:xfrm>
          <a:off x="65532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3" name="正方形/長方形 392"/>
        <xdr:cNvSpPr/>
      </xdr:nvSpPr>
      <xdr:spPr>
        <a:xfrm>
          <a:off x="65532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4" name="正方形/長方形 393"/>
        <xdr:cNvSpPr/>
      </xdr:nvSpPr>
      <xdr:spPr>
        <a:xfrm>
          <a:off x="75438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5" name="正方形/長方形 394"/>
        <xdr:cNvSpPr/>
      </xdr:nvSpPr>
      <xdr:spPr>
        <a:xfrm>
          <a:off x="75438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6" name="正方形/長方形 395"/>
        <xdr:cNvSpPr/>
      </xdr:nvSpPr>
      <xdr:spPr>
        <a:xfrm>
          <a:off x="8656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7" name="正方形/長方形 396"/>
        <xdr:cNvSpPr/>
      </xdr:nvSpPr>
      <xdr:spPr>
        <a:xfrm>
          <a:off x="8656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8" name="正方形/長方形 397"/>
        <xdr:cNvSpPr/>
      </xdr:nvSpPr>
      <xdr:spPr>
        <a:xfrm>
          <a:off x="6431280" y="16421100"/>
          <a:ext cx="4597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9" name="正方形/長方形 398"/>
        <xdr:cNvSpPr/>
      </xdr:nvSpPr>
      <xdr:spPr>
        <a:xfrm>
          <a:off x="12115800" y="410337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00" name="正方形/長方形 399"/>
        <xdr:cNvSpPr/>
      </xdr:nvSpPr>
      <xdr:spPr>
        <a:xfrm>
          <a:off x="122377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01" name="正方形/長方形 400"/>
        <xdr:cNvSpPr/>
      </xdr:nvSpPr>
      <xdr:spPr>
        <a:xfrm>
          <a:off x="122377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2" name="正方形/長方形 401"/>
        <xdr:cNvSpPr/>
      </xdr:nvSpPr>
      <xdr:spPr>
        <a:xfrm>
          <a:off x="13228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3" name="正方形/長方形 402"/>
        <xdr:cNvSpPr/>
      </xdr:nvSpPr>
      <xdr:spPr>
        <a:xfrm>
          <a:off x="13228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4" name="正方形/長方形 403"/>
        <xdr:cNvSpPr/>
      </xdr:nvSpPr>
      <xdr:spPr>
        <a:xfrm>
          <a:off x="1434084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5" name="正方形/長方形 404"/>
        <xdr:cNvSpPr/>
      </xdr:nvSpPr>
      <xdr:spPr>
        <a:xfrm>
          <a:off x="1434084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6" name="正方形/長方形 405"/>
        <xdr:cNvSpPr/>
      </xdr:nvSpPr>
      <xdr:spPr>
        <a:xfrm>
          <a:off x="12115800" y="521970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407" name="テキスト ボックス 406"/>
        <xdr:cNvSpPr txBox="1"/>
      </xdr:nvSpPr>
      <xdr:spPr>
        <a:xfrm>
          <a:off x="12077700" y="503301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8" name="直線コネクタ 407"/>
        <xdr:cNvCxnSpPr/>
      </xdr:nvCxnSpPr>
      <xdr:spPr>
        <a:xfrm>
          <a:off x="1211580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8445"/>
    <xdr:sp macro="" textlink="">
      <xdr:nvSpPr>
        <xdr:cNvPr id="409" name="テキスト ボックス 408"/>
        <xdr:cNvSpPr txBox="1"/>
      </xdr:nvSpPr>
      <xdr:spPr>
        <a:xfrm>
          <a:off x="11663680" y="731774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10" name="直線コネクタ 409"/>
        <xdr:cNvCxnSpPr/>
      </xdr:nvCxnSpPr>
      <xdr:spPr>
        <a:xfrm>
          <a:off x="12115800" y="70827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820" cy="259080"/>
    <xdr:sp macro="" textlink="">
      <xdr:nvSpPr>
        <xdr:cNvPr id="411" name="テキスト ボックス 410"/>
        <xdr:cNvSpPr txBox="1"/>
      </xdr:nvSpPr>
      <xdr:spPr>
        <a:xfrm>
          <a:off x="11663680" y="6944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12" name="直線コネクタ 411"/>
        <xdr:cNvCxnSpPr/>
      </xdr:nvCxnSpPr>
      <xdr:spPr>
        <a:xfrm>
          <a:off x="12115800" y="67094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5905"/>
    <xdr:sp macro="" textlink="">
      <xdr:nvSpPr>
        <xdr:cNvPr id="413" name="テキスト ボックス 412"/>
        <xdr:cNvSpPr txBox="1"/>
      </xdr:nvSpPr>
      <xdr:spPr>
        <a:xfrm>
          <a:off x="11722735" y="657098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14" name="直線コネクタ 413"/>
        <xdr:cNvCxnSpPr/>
      </xdr:nvCxnSpPr>
      <xdr:spPr>
        <a:xfrm>
          <a:off x="12115800" y="6339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8445"/>
    <xdr:sp macro="" textlink="">
      <xdr:nvSpPr>
        <xdr:cNvPr id="415" name="テキスト ボックス 414"/>
        <xdr:cNvSpPr txBox="1"/>
      </xdr:nvSpPr>
      <xdr:spPr>
        <a:xfrm>
          <a:off x="11722735" y="6201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6" name="直線コネクタ 415"/>
        <xdr:cNvCxnSpPr/>
      </xdr:nvCxnSpPr>
      <xdr:spPr>
        <a:xfrm>
          <a:off x="12115800" y="59664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8445"/>
    <xdr:sp macro="" textlink="">
      <xdr:nvSpPr>
        <xdr:cNvPr id="417" name="テキスト ボックス 416"/>
        <xdr:cNvSpPr txBox="1"/>
      </xdr:nvSpPr>
      <xdr:spPr>
        <a:xfrm>
          <a:off x="11722735" y="582803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8" name="直線コネクタ 417"/>
        <xdr:cNvCxnSpPr/>
      </xdr:nvCxnSpPr>
      <xdr:spPr>
        <a:xfrm>
          <a:off x="12115800" y="5593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5905"/>
    <xdr:sp macro="" textlink="">
      <xdr:nvSpPr>
        <xdr:cNvPr id="419" name="テキスト ボックス 418"/>
        <xdr:cNvSpPr txBox="1"/>
      </xdr:nvSpPr>
      <xdr:spPr>
        <a:xfrm>
          <a:off x="11722735" y="545465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20" name="直線コネクタ 419"/>
        <xdr:cNvCxnSpPr/>
      </xdr:nvCxnSpPr>
      <xdr:spPr>
        <a:xfrm>
          <a:off x="1211580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6550" cy="258445"/>
    <xdr:sp macro="" textlink="">
      <xdr:nvSpPr>
        <xdr:cNvPr id="421" name="テキスト ボックス 420"/>
        <xdr:cNvSpPr txBox="1"/>
      </xdr:nvSpPr>
      <xdr:spPr>
        <a:xfrm>
          <a:off x="11786870" y="5081270"/>
          <a:ext cx="336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2" name="【認定こども園・幼稚園・保育所】&#10;有形固定資産減価償却率グラフ枠"/>
        <xdr:cNvSpPr/>
      </xdr:nvSpPr>
      <xdr:spPr>
        <a:xfrm>
          <a:off x="12115800" y="521970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38100</xdr:rowOff>
    </xdr:from>
    <xdr:to xmlns:xdr="http://schemas.openxmlformats.org/drawingml/2006/spreadsheetDrawing">
      <xdr:col>85</xdr:col>
      <xdr:colOff>126365</xdr:colOff>
      <xdr:row>42</xdr:row>
      <xdr:rowOff>38100</xdr:rowOff>
    </xdr:to>
    <xdr:cxnSp macro="">
      <xdr:nvCxnSpPr>
        <xdr:cNvPr id="423" name="直線コネクタ 422"/>
        <xdr:cNvCxnSpPr/>
      </xdr:nvCxnSpPr>
      <xdr:spPr>
        <a:xfrm flipV="1">
          <a:off x="15887065" y="557403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6540"/>
    <xdr:sp macro="" textlink="">
      <xdr:nvSpPr>
        <xdr:cNvPr id="424" name="【認定こども園・幼稚園・保育所】&#10;有形固定資産減価償却率最小値テキスト"/>
        <xdr:cNvSpPr txBox="1"/>
      </xdr:nvSpPr>
      <xdr:spPr>
        <a:xfrm>
          <a:off x="15925800" y="70866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25" name="直線コネクタ 424"/>
        <xdr:cNvCxnSpPr/>
      </xdr:nvCxnSpPr>
      <xdr:spPr>
        <a:xfrm>
          <a:off x="15798800" y="70827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156210</xdr:rowOff>
    </xdr:from>
    <xdr:ext cx="405130" cy="256540"/>
    <xdr:sp macro="" textlink="">
      <xdr:nvSpPr>
        <xdr:cNvPr id="426" name="【認定こども園・幼稚園・保育所】&#10;有形固定資産減価償却率最大値テキスト"/>
        <xdr:cNvSpPr txBox="1"/>
      </xdr:nvSpPr>
      <xdr:spPr>
        <a:xfrm>
          <a:off x="15925800" y="53568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38100</xdr:rowOff>
    </xdr:from>
    <xdr:to xmlns:xdr="http://schemas.openxmlformats.org/drawingml/2006/spreadsheetDrawing">
      <xdr:col>86</xdr:col>
      <xdr:colOff>25400</xdr:colOff>
      <xdr:row>33</xdr:row>
      <xdr:rowOff>38100</xdr:rowOff>
    </xdr:to>
    <xdr:cxnSp macro="">
      <xdr:nvCxnSpPr>
        <xdr:cNvPr id="427" name="直線コネクタ 426"/>
        <xdr:cNvCxnSpPr/>
      </xdr:nvCxnSpPr>
      <xdr:spPr>
        <a:xfrm>
          <a:off x="15798800" y="55740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140335</xdr:rowOff>
    </xdr:from>
    <xdr:ext cx="405130" cy="258445"/>
    <xdr:sp macro="" textlink="">
      <xdr:nvSpPr>
        <xdr:cNvPr id="428" name="【認定こども園・幼稚園・保育所】&#10;有形固定資産減価償却率平均値テキスト"/>
        <xdr:cNvSpPr txBox="1"/>
      </xdr:nvSpPr>
      <xdr:spPr>
        <a:xfrm>
          <a:off x="15925800" y="601154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116840</xdr:rowOff>
    </xdr:from>
    <xdr:to xmlns:xdr="http://schemas.openxmlformats.org/drawingml/2006/spreadsheetDrawing">
      <xdr:col>85</xdr:col>
      <xdr:colOff>177800</xdr:colOff>
      <xdr:row>37</xdr:row>
      <xdr:rowOff>46990</xdr:rowOff>
    </xdr:to>
    <xdr:sp macro="" textlink="">
      <xdr:nvSpPr>
        <xdr:cNvPr id="429" name="フローチャート: 判断 428"/>
        <xdr:cNvSpPr/>
      </xdr:nvSpPr>
      <xdr:spPr>
        <a:xfrm>
          <a:off x="15836900" y="615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105410</xdr:rowOff>
    </xdr:from>
    <xdr:to xmlns:xdr="http://schemas.openxmlformats.org/drawingml/2006/spreadsheetDrawing">
      <xdr:col>81</xdr:col>
      <xdr:colOff>101600</xdr:colOff>
      <xdr:row>37</xdr:row>
      <xdr:rowOff>35560</xdr:rowOff>
    </xdr:to>
    <xdr:sp macro="" textlink="">
      <xdr:nvSpPr>
        <xdr:cNvPr id="430" name="フローチャート: 判断 429"/>
        <xdr:cNvSpPr/>
      </xdr:nvSpPr>
      <xdr:spPr>
        <a:xfrm>
          <a:off x="15019020" y="6144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103505</xdr:rowOff>
    </xdr:from>
    <xdr:to xmlns:xdr="http://schemas.openxmlformats.org/drawingml/2006/spreadsheetDrawing">
      <xdr:col>76</xdr:col>
      <xdr:colOff>165100</xdr:colOff>
      <xdr:row>37</xdr:row>
      <xdr:rowOff>33655</xdr:rowOff>
    </xdr:to>
    <xdr:sp macro="" textlink="">
      <xdr:nvSpPr>
        <xdr:cNvPr id="431" name="フローチャート: 判断 430"/>
        <xdr:cNvSpPr/>
      </xdr:nvSpPr>
      <xdr:spPr>
        <a:xfrm>
          <a:off x="14155420" y="6142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128270</xdr:rowOff>
    </xdr:from>
    <xdr:to xmlns:xdr="http://schemas.openxmlformats.org/drawingml/2006/spreadsheetDrawing">
      <xdr:col>72</xdr:col>
      <xdr:colOff>38100</xdr:colOff>
      <xdr:row>37</xdr:row>
      <xdr:rowOff>58420</xdr:rowOff>
    </xdr:to>
    <xdr:sp macro="" textlink="">
      <xdr:nvSpPr>
        <xdr:cNvPr id="432" name="フローチャート: 判断 431"/>
        <xdr:cNvSpPr/>
      </xdr:nvSpPr>
      <xdr:spPr>
        <a:xfrm>
          <a:off x="13291820" y="61671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4445</xdr:rowOff>
    </xdr:from>
    <xdr:to xmlns:xdr="http://schemas.openxmlformats.org/drawingml/2006/spreadsheetDrawing">
      <xdr:col>67</xdr:col>
      <xdr:colOff>101600</xdr:colOff>
      <xdr:row>37</xdr:row>
      <xdr:rowOff>106045</xdr:rowOff>
    </xdr:to>
    <xdr:sp macro="" textlink="">
      <xdr:nvSpPr>
        <xdr:cNvPr id="433" name="フローチャート: 判断 432"/>
        <xdr:cNvSpPr/>
      </xdr:nvSpPr>
      <xdr:spPr>
        <a:xfrm>
          <a:off x="1242314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434" name="テキスト ボックス 433"/>
        <xdr:cNvSpPr txBox="1"/>
      </xdr:nvSpPr>
      <xdr:spPr>
        <a:xfrm>
          <a:off x="157022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1365" cy="258445"/>
    <xdr:sp macro="" textlink="">
      <xdr:nvSpPr>
        <xdr:cNvPr id="435" name="テキスト ボックス 434"/>
        <xdr:cNvSpPr txBox="1"/>
      </xdr:nvSpPr>
      <xdr:spPr>
        <a:xfrm>
          <a:off x="148844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436" name="テキスト ボックス 435"/>
        <xdr:cNvSpPr txBox="1"/>
      </xdr:nvSpPr>
      <xdr:spPr>
        <a:xfrm>
          <a:off x="140208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8445"/>
    <xdr:sp macro="" textlink="">
      <xdr:nvSpPr>
        <xdr:cNvPr id="437" name="テキスト ボックス 436"/>
        <xdr:cNvSpPr txBox="1"/>
      </xdr:nvSpPr>
      <xdr:spPr>
        <a:xfrm>
          <a:off x="131572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1365" cy="258445"/>
    <xdr:sp macro="" textlink="">
      <xdr:nvSpPr>
        <xdr:cNvPr id="438" name="テキスト ボックス 437"/>
        <xdr:cNvSpPr txBox="1"/>
      </xdr:nvSpPr>
      <xdr:spPr>
        <a:xfrm>
          <a:off x="1228852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12065</xdr:rowOff>
    </xdr:from>
    <xdr:to xmlns:xdr="http://schemas.openxmlformats.org/drawingml/2006/spreadsheetDrawing">
      <xdr:col>85</xdr:col>
      <xdr:colOff>177800</xdr:colOff>
      <xdr:row>40</xdr:row>
      <xdr:rowOff>113665</xdr:rowOff>
    </xdr:to>
    <xdr:sp macro="" textlink="">
      <xdr:nvSpPr>
        <xdr:cNvPr id="439" name="楕円 438"/>
        <xdr:cNvSpPr/>
      </xdr:nvSpPr>
      <xdr:spPr>
        <a:xfrm>
          <a:off x="158369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161925</xdr:rowOff>
    </xdr:from>
    <xdr:ext cx="405130" cy="258445"/>
    <xdr:sp macro="" textlink="">
      <xdr:nvSpPr>
        <xdr:cNvPr id="440" name="【認定こども園・幼稚園・保育所】&#10;有形固定資産減価償却率該当値テキスト"/>
        <xdr:cNvSpPr txBox="1"/>
      </xdr:nvSpPr>
      <xdr:spPr>
        <a:xfrm>
          <a:off x="15925800" y="67036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153035</xdr:rowOff>
    </xdr:from>
    <xdr:to xmlns:xdr="http://schemas.openxmlformats.org/drawingml/2006/spreadsheetDrawing">
      <xdr:col>81</xdr:col>
      <xdr:colOff>101600</xdr:colOff>
      <xdr:row>40</xdr:row>
      <xdr:rowOff>83185</xdr:rowOff>
    </xdr:to>
    <xdr:sp macro="" textlink="">
      <xdr:nvSpPr>
        <xdr:cNvPr id="441" name="楕円 440"/>
        <xdr:cNvSpPr/>
      </xdr:nvSpPr>
      <xdr:spPr>
        <a:xfrm>
          <a:off x="15019020" y="6694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32385</xdr:rowOff>
    </xdr:from>
    <xdr:to xmlns:xdr="http://schemas.openxmlformats.org/drawingml/2006/spreadsheetDrawing">
      <xdr:col>85</xdr:col>
      <xdr:colOff>127000</xdr:colOff>
      <xdr:row>40</xdr:row>
      <xdr:rowOff>63500</xdr:rowOff>
    </xdr:to>
    <xdr:cxnSp macro="">
      <xdr:nvCxnSpPr>
        <xdr:cNvPr id="442" name="直線コネクタ 441"/>
        <xdr:cNvCxnSpPr/>
      </xdr:nvCxnSpPr>
      <xdr:spPr>
        <a:xfrm>
          <a:off x="15069820" y="6741795"/>
          <a:ext cx="8178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151130</xdr:rowOff>
    </xdr:from>
    <xdr:to xmlns:xdr="http://schemas.openxmlformats.org/drawingml/2006/spreadsheetDrawing">
      <xdr:col>76</xdr:col>
      <xdr:colOff>165100</xdr:colOff>
      <xdr:row>40</xdr:row>
      <xdr:rowOff>81280</xdr:rowOff>
    </xdr:to>
    <xdr:sp macro="" textlink="">
      <xdr:nvSpPr>
        <xdr:cNvPr id="443" name="楕円 442"/>
        <xdr:cNvSpPr/>
      </xdr:nvSpPr>
      <xdr:spPr>
        <a:xfrm>
          <a:off x="14155420" y="6692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30480</xdr:rowOff>
    </xdr:from>
    <xdr:to xmlns:xdr="http://schemas.openxmlformats.org/drawingml/2006/spreadsheetDrawing">
      <xdr:col>81</xdr:col>
      <xdr:colOff>50800</xdr:colOff>
      <xdr:row>40</xdr:row>
      <xdr:rowOff>32385</xdr:rowOff>
    </xdr:to>
    <xdr:cxnSp macro="">
      <xdr:nvCxnSpPr>
        <xdr:cNvPr id="444" name="直線コネクタ 443"/>
        <xdr:cNvCxnSpPr/>
      </xdr:nvCxnSpPr>
      <xdr:spPr>
        <a:xfrm>
          <a:off x="14206220" y="673989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116840</xdr:rowOff>
    </xdr:from>
    <xdr:to xmlns:xdr="http://schemas.openxmlformats.org/drawingml/2006/spreadsheetDrawing">
      <xdr:col>72</xdr:col>
      <xdr:colOff>38100</xdr:colOff>
      <xdr:row>40</xdr:row>
      <xdr:rowOff>46990</xdr:rowOff>
    </xdr:to>
    <xdr:sp macro="" textlink="">
      <xdr:nvSpPr>
        <xdr:cNvPr id="445" name="楕円 444"/>
        <xdr:cNvSpPr/>
      </xdr:nvSpPr>
      <xdr:spPr>
        <a:xfrm>
          <a:off x="13291820" y="665861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167640</xdr:rowOff>
    </xdr:from>
    <xdr:to xmlns:xdr="http://schemas.openxmlformats.org/drawingml/2006/spreadsheetDrawing">
      <xdr:col>76</xdr:col>
      <xdr:colOff>114300</xdr:colOff>
      <xdr:row>40</xdr:row>
      <xdr:rowOff>30480</xdr:rowOff>
    </xdr:to>
    <xdr:cxnSp macro="">
      <xdr:nvCxnSpPr>
        <xdr:cNvPr id="446" name="直線コネクタ 445"/>
        <xdr:cNvCxnSpPr/>
      </xdr:nvCxnSpPr>
      <xdr:spPr>
        <a:xfrm>
          <a:off x="13342620" y="6709410"/>
          <a:ext cx="8636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82550</xdr:rowOff>
    </xdr:from>
    <xdr:to xmlns:xdr="http://schemas.openxmlformats.org/drawingml/2006/spreadsheetDrawing">
      <xdr:col>67</xdr:col>
      <xdr:colOff>101600</xdr:colOff>
      <xdr:row>40</xdr:row>
      <xdr:rowOff>12700</xdr:rowOff>
    </xdr:to>
    <xdr:sp macro="" textlink="">
      <xdr:nvSpPr>
        <xdr:cNvPr id="447" name="楕円 446"/>
        <xdr:cNvSpPr/>
      </xdr:nvSpPr>
      <xdr:spPr>
        <a:xfrm>
          <a:off x="12423140" y="6624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133350</xdr:rowOff>
    </xdr:from>
    <xdr:to xmlns:xdr="http://schemas.openxmlformats.org/drawingml/2006/spreadsheetDrawing">
      <xdr:col>71</xdr:col>
      <xdr:colOff>177800</xdr:colOff>
      <xdr:row>39</xdr:row>
      <xdr:rowOff>167640</xdr:rowOff>
    </xdr:to>
    <xdr:cxnSp macro="">
      <xdr:nvCxnSpPr>
        <xdr:cNvPr id="448" name="直線コネクタ 447"/>
        <xdr:cNvCxnSpPr/>
      </xdr:nvCxnSpPr>
      <xdr:spPr>
        <a:xfrm>
          <a:off x="12473940" y="6675120"/>
          <a:ext cx="8686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52070</xdr:rowOff>
    </xdr:from>
    <xdr:ext cx="405130" cy="255905"/>
    <xdr:sp macro="" textlink="">
      <xdr:nvSpPr>
        <xdr:cNvPr id="449" name="n_1aveValue【認定こども園・幼稚園・保育所】&#10;有形固定資産減価償却率"/>
        <xdr:cNvSpPr txBox="1"/>
      </xdr:nvSpPr>
      <xdr:spPr>
        <a:xfrm>
          <a:off x="14859635" y="59232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50165</xdr:rowOff>
    </xdr:from>
    <xdr:ext cx="401955" cy="258445"/>
    <xdr:sp macro="" textlink="">
      <xdr:nvSpPr>
        <xdr:cNvPr id="450" name="n_2aveValue【認定こども園・幼稚園・保育所】&#10;有形固定資産減価償却率"/>
        <xdr:cNvSpPr txBox="1"/>
      </xdr:nvSpPr>
      <xdr:spPr>
        <a:xfrm>
          <a:off x="14008735" y="592137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74930</xdr:rowOff>
    </xdr:from>
    <xdr:ext cx="401955" cy="256540"/>
    <xdr:sp macro="" textlink="">
      <xdr:nvSpPr>
        <xdr:cNvPr id="451" name="n_3aveValue【認定こども園・幼稚園・保育所】&#10;有形固定資産減価償却率"/>
        <xdr:cNvSpPr txBox="1"/>
      </xdr:nvSpPr>
      <xdr:spPr>
        <a:xfrm>
          <a:off x="13145135" y="5946140"/>
          <a:ext cx="401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122555</xdr:rowOff>
    </xdr:from>
    <xdr:ext cx="402590" cy="255905"/>
    <xdr:sp macro="" textlink="">
      <xdr:nvSpPr>
        <xdr:cNvPr id="452" name="n_4aveValue【認定こども園・幼稚園・保育所】&#10;有形固定資産減価償却率"/>
        <xdr:cNvSpPr txBox="1"/>
      </xdr:nvSpPr>
      <xdr:spPr>
        <a:xfrm>
          <a:off x="12276455" y="5993765"/>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74930</xdr:rowOff>
    </xdr:from>
    <xdr:ext cx="405130" cy="256540"/>
    <xdr:sp macro="" textlink="">
      <xdr:nvSpPr>
        <xdr:cNvPr id="453" name="n_1mainValue【認定こども園・幼稚園・保育所】&#10;有形固定資産減価償却率"/>
        <xdr:cNvSpPr txBox="1"/>
      </xdr:nvSpPr>
      <xdr:spPr>
        <a:xfrm>
          <a:off x="14859635" y="67843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72390</xdr:rowOff>
    </xdr:from>
    <xdr:ext cx="401955" cy="258445"/>
    <xdr:sp macro="" textlink="">
      <xdr:nvSpPr>
        <xdr:cNvPr id="454" name="n_2mainValue【認定こども園・幼稚園・保育所】&#10;有形固定資産減価償却率"/>
        <xdr:cNvSpPr txBox="1"/>
      </xdr:nvSpPr>
      <xdr:spPr>
        <a:xfrm>
          <a:off x="14008735" y="678180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38100</xdr:rowOff>
    </xdr:from>
    <xdr:ext cx="401955" cy="259080"/>
    <xdr:sp macro="" textlink="">
      <xdr:nvSpPr>
        <xdr:cNvPr id="455" name="n_3mainValue【認定こども園・幼稚園・保育所】&#10;有形固定資産減価償却率"/>
        <xdr:cNvSpPr txBox="1"/>
      </xdr:nvSpPr>
      <xdr:spPr>
        <a:xfrm>
          <a:off x="13145135" y="67475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3810</xdr:rowOff>
    </xdr:from>
    <xdr:ext cx="402590" cy="259080"/>
    <xdr:sp macro="" textlink="">
      <xdr:nvSpPr>
        <xdr:cNvPr id="456" name="n_4mainValue【認定こども園・幼稚園・保育所】&#10;有形固定資産減価償却率"/>
        <xdr:cNvSpPr txBox="1"/>
      </xdr:nvSpPr>
      <xdr:spPr>
        <a:xfrm>
          <a:off x="12276455" y="67132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7" name="正方形/長方形 456"/>
        <xdr:cNvSpPr/>
      </xdr:nvSpPr>
      <xdr:spPr>
        <a:xfrm>
          <a:off x="17800320" y="410337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8" name="正方形/長方形 457"/>
        <xdr:cNvSpPr/>
      </xdr:nvSpPr>
      <xdr:spPr>
        <a:xfrm>
          <a:off x="17927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9" name="正方形/長方形 458"/>
        <xdr:cNvSpPr/>
      </xdr:nvSpPr>
      <xdr:spPr>
        <a:xfrm>
          <a:off x="17927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60" name="正方形/長方形 459"/>
        <xdr:cNvSpPr/>
      </xdr:nvSpPr>
      <xdr:spPr>
        <a:xfrm>
          <a:off x="1891284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61" name="正方形/長方形 460"/>
        <xdr:cNvSpPr/>
      </xdr:nvSpPr>
      <xdr:spPr>
        <a:xfrm>
          <a:off x="1891284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2" name="正方形/長方形 461"/>
        <xdr:cNvSpPr/>
      </xdr:nvSpPr>
      <xdr:spPr>
        <a:xfrm>
          <a:off x="2002536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3" name="正方形/長方形 462"/>
        <xdr:cNvSpPr/>
      </xdr:nvSpPr>
      <xdr:spPr>
        <a:xfrm>
          <a:off x="2002536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4" name="正方形/長方形 463"/>
        <xdr:cNvSpPr/>
      </xdr:nvSpPr>
      <xdr:spPr>
        <a:xfrm>
          <a:off x="17800320" y="521970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465" name="テキスト ボックス 464"/>
        <xdr:cNvSpPr txBox="1"/>
      </xdr:nvSpPr>
      <xdr:spPr>
        <a:xfrm>
          <a:off x="17767300" y="503301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6" name="直線コネクタ 465"/>
        <xdr:cNvCxnSpPr/>
      </xdr:nvCxnSpPr>
      <xdr:spPr>
        <a:xfrm>
          <a:off x="1780032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67" name="直線コネクタ 466"/>
        <xdr:cNvCxnSpPr/>
      </xdr:nvCxnSpPr>
      <xdr:spPr>
        <a:xfrm>
          <a:off x="17800320" y="70827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4820" cy="259080"/>
    <xdr:sp macro="" textlink="">
      <xdr:nvSpPr>
        <xdr:cNvPr id="468" name="テキスト ボックス 467"/>
        <xdr:cNvSpPr txBox="1"/>
      </xdr:nvSpPr>
      <xdr:spPr>
        <a:xfrm>
          <a:off x="17348200" y="6944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9" name="直線コネクタ 468"/>
        <xdr:cNvCxnSpPr/>
      </xdr:nvCxnSpPr>
      <xdr:spPr>
        <a:xfrm>
          <a:off x="17800320" y="67094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4820" cy="255905"/>
    <xdr:sp macro="" textlink="">
      <xdr:nvSpPr>
        <xdr:cNvPr id="470" name="テキスト ボックス 469"/>
        <xdr:cNvSpPr txBox="1"/>
      </xdr:nvSpPr>
      <xdr:spPr>
        <a:xfrm>
          <a:off x="17348200" y="657098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71" name="直線コネクタ 470"/>
        <xdr:cNvCxnSpPr/>
      </xdr:nvCxnSpPr>
      <xdr:spPr>
        <a:xfrm>
          <a:off x="17800320" y="6339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4820" cy="258445"/>
    <xdr:sp macro="" textlink="">
      <xdr:nvSpPr>
        <xdr:cNvPr id="472" name="テキスト ボックス 471"/>
        <xdr:cNvSpPr txBox="1"/>
      </xdr:nvSpPr>
      <xdr:spPr>
        <a:xfrm>
          <a:off x="17348200" y="620141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73" name="直線コネクタ 472"/>
        <xdr:cNvCxnSpPr/>
      </xdr:nvCxnSpPr>
      <xdr:spPr>
        <a:xfrm>
          <a:off x="17800320" y="59664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4820" cy="258445"/>
    <xdr:sp macro="" textlink="">
      <xdr:nvSpPr>
        <xdr:cNvPr id="474" name="テキスト ボックス 473"/>
        <xdr:cNvSpPr txBox="1"/>
      </xdr:nvSpPr>
      <xdr:spPr>
        <a:xfrm>
          <a:off x="17348200" y="582803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75" name="直線コネクタ 474"/>
        <xdr:cNvCxnSpPr/>
      </xdr:nvCxnSpPr>
      <xdr:spPr>
        <a:xfrm>
          <a:off x="17800320" y="5593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4820" cy="255905"/>
    <xdr:sp macro="" textlink="">
      <xdr:nvSpPr>
        <xdr:cNvPr id="476" name="テキスト ボックス 475"/>
        <xdr:cNvSpPr txBox="1"/>
      </xdr:nvSpPr>
      <xdr:spPr>
        <a:xfrm>
          <a:off x="17348200" y="545465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7" name="直線コネクタ 476"/>
        <xdr:cNvCxnSpPr/>
      </xdr:nvCxnSpPr>
      <xdr:spPr>
        <a:xfrm>
          <a:off x="1780032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820" cy="258445"/>
    <xdr:sp macro="" textlink="">
      <xdr:nvSpPr>
        <xdr:cNvPr id="478" name="テキスト ボックス 477"/>
        <xdr:cNvSpPr txBox="1"/>
      </xdr:nvSpPr>
      <xdr:spPr>
        <a:xfrm>
          <a:off x="17348200" y="508127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9" name="【認定こども園・幼稚園・保育所】&#10;一人当たり面積グラフ枠"/>
        <xdr:cNvSpPr/>
      </xdr:nvSpPr>
      <xdr:spPr>
        <a:xfrm>
          <a:off x="17800320" y="521970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144780</xdr:rowOff>
    </xdr:from>
    <xdr:to xmlns:xdr="http://schemas.openxmlformats.org/drawingml/2006/spreadsheetDrawing">
      <xdr:col>116</xdr:col>
      <xdr:colOff>62865</xdr:colOff>
      <xdr:row>42</xdr:row>
      <xdr:rowOff>15240</xdr:rowOff>
    </xdr:to>
    <xdr:cxnSp macro="">
      <xdr:nvCxnSpPr>
        <xdr:cNvPr id="480" name="直線コネクタ 479"/>
        <xdr:cNvCxnSpPr/>
      </xdr:nvCxnSpPr>
      <xdr:spPr>
        <a:xfrm flipV="1">
          <a:off x="21571585" y="584835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19050</xdr:rowOff>
    </xdr:from>
    <xdr:ext cx="469900" cy="256540"/>
    <xdr:sp macro="" textlink="">
      <xdr:nvSpPr>
        <xdr:cNvPr id="481" name="【認定こども園・幼稚園・保育所】&#10;一人当たり面積最小値テキスト"/>
        <xdr:cNvSpPr txBox="1"/>
      </xdr:nvSpPr>
      <xdr:spPr>
        <a:xfrm>
          <a:off x="21610320" y="70637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15240</xdr:rowOff>
    </xdr:from>
    <xdr:to xmlns:xdr="http://schemas.openxmlformats.org/drawingml/2006/spreadsheetDrawing">
      <xdr:col>116</xdr:col>
      <xdr:colOff>152400</xdr:colOff>
      <xdr:row>42</xdr:row>
      <xdr:rowOff>15240</xdr:rowOff>
    </xdr:to>
    <xdr:cxnSp macro="">
      <xdr:nvCxnSpPr>
        <xdr:cNvPr id="482" name="直線コネクタ 481"/>
        <xdr:cNvCxnSpPr/>
      </xdr:nvCxnSpPr>
      <xdr:spPr>
        <a:xfrm>
          <a:off x="21488400" y="70599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91440</xdr:rowOff>
    </xdr:from>
    <xdr:ext cx="469900" cy="258445"/>
    <xdr:sp macro="" textlink="">
      <xdr:nvSpPr>
        <xdr:cNvPr id="483" name="【認定こども園・幼稚園・保育所】&#10;一人当たり面積最大値テキスト"/>
        <xdr:cNvSpPr txBox="1"/>
      </xdr:nvSpPr>
      <xdr:spPr>
        <a:xfrm>
          <a:off x="21610320" y="5627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144780</xdr:rowOff>
    </xdr:from>
    <xdr:to xmlns:xdr="http://schemas.openxmlformats.org/drawingml/2006/spreadsheetDrawing">
      <xdr:col>116</xdr:col>
      <xdr:colOff>152400</xdr:colOff>
      <xdr:row>34</xdr:row>
      <xdr:rowOff>144780</xdr:rowOff>
    </xdr:to>
    <xdr:cxnSp macro="">
      <xdr:nvCxnSpPr>
        <xdr:cNvPr id="484" name="直線コネクタ 483"/>
        <xdr:cNvCxnSpPr/>
      </xdr:nvCxnSpPr>
      <xdr:spPr>
        <a:xfrm>
          <a:off x="21488400" y="58483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143510</xdr:rowOff>
    </xdr:from>
    <xdr:ext cx="469900" cy="255905"/>
    <xdr:sp macro="" textlink="">
      <xdr:nvSpPr>
        <xdr:cNvPr id="485" name="【認定こども園・幼稚園・保育所】&#10;一人当たり面積平均値テキスト"/>
        <xdr:cNvSpPr txBox="1"/>
      </xdr:nvSpPr>
      <xdr:spPr>
        <a:xfrm>
          <a:off x="21610320" y="651764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120650</xdr:rowOff>
    </xdr:from>
    <xdr:to xmlns:xdr="http://schemas.openxmlformats.org/drawingml/2006/spreadsheetDrawing">
      <xdr:col>116</xdr:col>
      <xdr:colOff>114300</xdr:colOff>
      <xdr:row>40</xdr:row>
      <xdr:rowOff>50800</xdr:rowOff>
    </xdr:to>
    <xdr:sp macro="" textlink="">
      <xdr:nvSpPr>
        <xdr:cNvPr id="486" name="フローチャート: 判断 485"/>
        <xdr:cNvSpPr/>
      </xdr:nvSpPr>
      <xdr:spPr>
        <a:xfrm>
          <a:off x="21521420" y="6662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135890</xdr:rowOff>
    </xdr:from>
    <xdr:to xmlns:xdr="http://schemas.openxmlformats.org/drawingml/2006/spreadsheetDrawing">
      <xdr:col>112</xdr:col>
      <xdr:colOff>38100</xdr:colOff>
      <xdr:row>40</xdr:row>
      <xdr:rowOff>66040</xdr:rowOff>
    </xdr:to>
    <xdr:sp macro="" textlink="">
      <xdr:nvSpPr>
        <xdr:cNvPr id="487" name="フローチャート: 判断 486"/>
        <xdr:cNvSpPr/>
      </xdr:nvSpPr>
      <xdr:spPr>
        <a:xfrm>
          <a:off x="20708620" y="66776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154940</xdr:rowOff>
    </xdr:from>
    <xdr:to xmlns:xdr="http://schemas.openxmlformats.org/drawingml/2006/spreadsheetDrawing">
      <xdr:col>107</xdr:col>
      <xdr:colOff>101600</xdr:colOff>
      <xdr:row>40</xdr:row>
      <xdr:rowOff>85090</xdr:rowOff>
    </xdr:to>
    <xdr:sp macro="" textlink="">
      <xdr:nvSpPr>
        <xdr:cNvPr id="488" name="フローチャート: 判断 487"/>
        <xdr:cNvSpPr/>
      </xdr:nvSpPr>
      <xdr:spPr>
        <a:xfrm>
          <a:off x="19839940" y="6696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153035</xdr:rowOff>
    </xdr:from>
    <xdr:to xmlns:xdr="http://schemas.openxmlformats.org/drawingml/2006/spreadsheetDrawing">
      <xdr:col>102</xdr:col>
      <xdr:colOff>165100</xdr:colOff>
      <xdr:row>40</xdr:row>
      <xdr:rowOff>83185</xdr:rowOff>
    </xdr:to>
    <xdr:sp macro="" textlink="">
      <xdr:nvSpPr>
        <xdr:cNvPr id="489" name="フローチャート: 判断 488"/>
        <xdr:cNvSpPr/>
      </xdr:nvSpPr>
      <xdr:spPr>
        <a:xfrm>
          <a:off x="18976340" y="6694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162560</xdr:rowOff>
    </xdr:from>
    <xdr:to xmlns:xdr="http://schemas.openxmlformats.org/drawingml/2006/spreadsheetDrawing">
      <xdr:col>98</xdr:col>
      <xdr:colOff>38100</xdr:colOff>
      <xdr:row>40</xdr:row>
      <xdr:rowOff>92710</xdr:rowOff>
    </xdr:to>
    <xdr:sp macro="" textlink="">
      <xdr:nvSpPr>
        <xdr:cNvPr id="490" name="フローチャート: 判断 489"/>
        <xdr:cNvSpPr/>
      </xdr:nvSpPr>
      <xdr:spPr>
        <a:xfrm>
          <a:off x="18112740" y="67043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1365" cy="258445"/>
    <xdr:sp macro="" textlink="">
      <xdr:nvSpPr>
        <xdr:cNvPr id="491" name="テキスト ボックス 490"/>
        <xdr:cNvSpPr txBox="1"/>
      </xdr:nvSpPr>
      <xdr:spPr>
        <a:xfrm>
          <a:off x="213868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8445"/>
    <xdr:sp macro="" textlink="">
      <xdr:nvSpPr>
        <xdr:cNvPr id="492" name="テキスト ボックス 491"/>
        <xdr:cNvSpPr txBox="1"/>
      </xdr:nvSpPr>
      <xdr:spPr>
        <a:xfrm>
          <a:off x="205740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1365" cy="258445"/>
    <xdr:sp macro="" textlink="">
      <xdr:nvSpPr>
        <xdr:cNvPr id="493" name="テキスト ボックス 492"/>
        <xdr:cNvSpPr txBox="1"/>
      </xdr:nvSpPr>
      <xdr:spPr>
        <a:xfrm>
          <a:off x="1970532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494" name="テキスト ボックス 493"/>
        <xdr:cNvSpPr txBox="1"/>
      </xdr:nvSpPr>
      <xdr:spPr>
        <a:xfrm>
          <a:off x="1884172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8445"/>
    <xdr:sp macro="" textlink="">
      <xdr:nvSpPr>
        <xdr:cNvPr id="495" name="テキスト ボックス 494"/>
        <xdr:cNvSpPr txBox="1"/>
      </xdr:nvSpPr>
      <xdr:spPr>
        <a:xfrm>
          <a:off x="1797812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52070</xdr:rowOff>
    </xdr:from>
    <xdr:to xmlns:xdr="http://schemas.openxmlformats.org/drawingml/2006/spreadsheetDrawing">
      <xdr:col>116</xdr:col>
      <xdr:colOff>114300</xdr:colOff>
      <xdr:row>41</xdr:row>
      <xdr:rowOff>153670</xdr:rowOff>
    </xdr:to>
    <xdr:sp macro="" textlink="">
      <xdr:nvSpPr>
        <xdr:cNvPr id="496" name="楕円 495"/>
        <xdr:cNvSpPr/>
      </xdr:nvSpPr>
      <xdr:spPr>
        <a:xfrm>
          <a:off x="2152142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138430</xdr:rowOff>
    </xdr:from>
    <xdr:ext cx="469900" cy="259080"/>
    <xdr:sp macro="" textlink="">
      <xdr:nvSpPr>
        <xdr:cNvPr id="497" name="【認定こども園・幼稚園・保育所】&#10;一人当たり面積該当値テキスト"/>
        <xdr:cNvSpPr txBox="1"/>
      </xdr:nvSpPr>
      <xdr:spPr>
        <a:xfrm>
          <a:off x="21610320" y="684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50165</xdr:rowOff>
    </xdr:from>
    <xdr:to xmlns:xdr="http://schemas.openxmlformats.org/drawingml/2006/spreadsheetDrawing">
      <xdr:col>112</xdr:col>
      <xdr:colOff>38100</xdr:colOff>
      <xdr:row>41</xdr:row>
      <xdr:rowOff>151765</xdr:rowOff>
    </xdr:to>
    <xdr:sp macro="" textlink="">
      <xdr:nvSpPr>
        <xdr:cNvPr id="498" name="楕円 497"/>
        <xdr:cNvSpPr/>
      </xdr:nvSpPr>
      <xdr:spPr>
        <a:xfrm>
          <a:off x="20708620" y="69272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100965</xdr:rowOff>
    </xdr:from>
    <xdr:to xmlns:xdr="http://schemas.openxmlformats.org/drawingml/2006/spreadsheetDrawing">
      <xdr:col>116</xdr:col>
      <xdr:colOff>63500</xdr:colOff>
      <xdr:row>41</xdr:row>
      <xdr:rowOff>102870</xdr:rowOff>
    </xdr:to>
    <xdr:cxnSp macro="">
      <xdr:nvCxnSpPr>
        <xdr:cNvPr id="499" name="直線コネクタ 498"/>
        <xdr:cNvCxnSpPr/>
      </xdr:nvCxnSpPr>
      <xdr:spPr>
        <a:xfrm>
          <a:off x="20759420" y="697801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4445</xdr:rowOff>
    </xdr:from>
    <xdr:to xmlns:xdr="http://schemas.openxmlformats.org/drawingml/2006/spreadsheetDrawing">
      <xdr:col>107</xdr:col>
      <xdr:colOff>101600</xdr:colOff>
      <xdr:row>41</xdr:row>
      <xdr:rowOff>106045</xdr:rowOff>
    </xdr:to>
    <xdr:sp macro="" textlink="">
      <xdr:nvSpPr>
        <xdr:cNvPr id="500" name="楕円 499"/>
        <xdr:cNvSpPr/>
      </xdr:nvSpPr>
      <xdr:spPr>
        <a:xfrm>
          <a:off x="1983994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55245</xdr:rowOff>
    </xdr:from>
    <xdr:to xmlns:xdr="http://schemas.openxmlformats.org/drawingml/2006/spreadsheetDrawing">
      <xdr:col>111</xdr:col>
      <xdr:colOff>177800</xdr:colOff>
      <xdr:row>41</xdr:row>
      <xdr:rowOff>100965</xdr:rowOff>
    </xdr:to>
    <xdr:cxnSp macro="">
      <xdr:nvCxnSpPr>
        <xdr:cNvPr id="501" name="直線コネクタ 500"/>
        <xdr:cNvCxnSpPr/>
      </xdr:nvCxnSpPr>
      <xdr:spPr>
        <a:xfrm>
          <a:off x="19890740" y="6932295"/>
          <a:ext cx="8686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12065</xdr:rowOff>
    </xdr:from>
    <xdr:to xmlns:xdr="http://schemas.openxmlformats.org/drawingml/2006/spreadsheetDrawing">
      <xdr:col>102</xdr:col>
      <xdr:colOff>165100</xdr:colOff>
      <xdr:row>41</xdr:row>
      <xdr:rowOff>113665</xdr:rowOff>
    </xdr:to>
    <xdr:sp macro="" textlink="">
      <xdr:nvSpPr>
        <xdr:cNvPr id="502" name="楕円 501"/>
        <xdr:cNvSpPr/>
      </xdr:nvSpPr>
      <xdr:spPr>
        <a:xfrm>
          <a:off x="1897634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55245</xdr:rowOff>
    </xdr:from>
    <xdr:to xmlns:xdr="http://schemas.openxmlformats.org/drawingml/2006/spreadsheetDrawing">
      <xdr:col>107</xdr:col>
      <xdr:colOff>50800</xdr:colOff>
      <xdr:row>41</xdr:row>
      <xdr:rowOff>63500</xdr:rowOff>
    </xdr:to>
    <xdr:cxnSp macro="">
      <xdr:nvCxnSpPr>
        <xdr:cNvPr id="503" name="直線コネクタ 502"/>
        <xdr:cNvCxnSpPr/>
      </xdr:nvCxnSpPr>
      <xdr:spPr>
        <a:xfrm flipV="1">
          <a:off x="19027140" y="6932295"/>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13970</xdr:rowOff>
    </xdr:from>
    <xdr:to xmlns:xdr="http://schemas.openxmlformats.org/drawingml/2006/spreadsheetDrawing">
      <xdr:col>98</xdr:col>
      <xdr:colOff>38100</xdr:colOff>
      <xdr:row>41</xdr:row>
      <xdr:rowOff>115570</xdr:rowOff>
    </xdr:to>
    <xdr:sp macro="" textlink="">
      <xdr:nvSpPr>
        <xdr:cNvPr id="504" name="楕円 503"/>
        <xdr:cNvSpPr/>
      </xdr:nvSpPr>
      <xdr:spPr>
        <a:xfrm>
          <a:off x="18112740" y="68910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63500</xdr:rowOff>
    </xdr:from>
    <xdr:to xmlns:xdr="http://schemas.openxmlformats.org/drawingml/2006/spreadsheetDrawing">
      <xdr:col>102</xdr:col>
      <xdr:colOff>114300</xdr:colOff>
      <xdr:row>41</xdr:row>
      <xdr:rowOff>64770</xdr:rowOff>
    </xdr:to>
    <xdr:cxnSp macro="">
      <xdr:nvCxnSpPr>
        <xdr:cNvPr id="505" name="直線コネクタ 504"/>
        <xdr:cNvCxnSpPr/>
      </xdr:nvCxnSpPr>
      <xdr:spPr>
        <a:xfrm flipV="1">
          <a:off x="18163540" y="694055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82550</xdr:rowOff>
    </xdr:from>
    <xdr:ext cx="469900" cy="259080"/>
    <xdr:sp macro="" textlink="">
      <xdr:nvSpPr>
        <xdr:cNvPr id="506" name="n_1aveValue【認定こども園・幼稚園・保育所】&#10;一人当たり面積"/>
        <xdr:cNvSpPr txBox="1"/>
      </xdr:nvSpPr>
      <xdr:spPr>
        <a:xfrm>
          <a:off x="20516850" y="6456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101600</xdr:rowOff>
    </xdr:from>
    <xdr:ext cx="466725" cy="259080"/>
    <xdr:sp macro="" textlink="">
      <xdr:nvSpPr>
        <xdr:cNvPr id="507" name="n_2aveValue【認定こども園・幼稚園・保育所】&#10;一人当たり面積"/>
        <xdr:cNvSpPr txBox="1"/>
      </xdr:nvSpPr>
      <xdr:spPr>
        <a:xfrm>
          <a:off x="19660870" y="64757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99695</xdr:rowOff>
    </xdr:from>
    <xdr:ext cx="466725" cy="256540"/>
    <xdr:sp macro="" textlink="">
      <xdr:nvSpPr>
        <xdr:cNvPr id="508" name="n_3aveValue【認定こども園・幼稚園・保育所】&#10;一人当たり面積"/>
        <xdr:cNvSpPr txBox="1"/>
      </xdr:nvSpPr>
      <xdr:spPr>
        <a:xfrm>
          <a:off x="18797270" y="6473825"/>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109220</xdr:rowOff>
    </xdr:from>
    <xdr:ext cx="467360" cy="255905"/>
    <xdr:sp macro="" textlink="">
      <xdr:nvSpPr>
        <xdr:cNvPr id="509" name="n_4aveValue【認定こども園・幼稚園・保育所】&#10;一人当たり面積"/>
        <xdr:cNvSpPr txBox="1"/>
      </xdr:nvSpPr>
      <xdr:spPr>
        <a:xfrm>
          <a:off x="17933670" y="648335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143510</xdr:rowOff>
    </xdr:from>
    <xdr:ext cx="469900" cy="255905"/>
    <xdr:sp macro="" textlink="">
      <xdr:nvSpPr>
        <xdr:cNvPr id="510" name="n_1mainValue【認定こども園・幼稚園・保育所】&#10;一人当たり面積"/>
        <xdr:cNvSpPr txBox="1"/>
      </xdr:nvSpPr>
      <xdr:spPr>
        <a:xfrm>
          <a:off x="20516850" y="70205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97790</xdr:rowOff>
    </xdr:from>
    <xdr:ext cx="466725" cy="256540"/>
    <xdr:sp macro="" textlink="">
      <xdr:nvSpPr>
        <xdr:cNvPr id="511" name="n_2mainValue【認定こども園・幼稚園・保育所】&#10;一人当たり面積"/>
        <xdr:cNvSpPr txBox="1"/>
      </xdr:nvSpPr>
      <xdr:spPr>
        <a:xfrm>
          <a:off x="19660870" y="6974840"/>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104775</xdr:rowOff>
    </xdr:from>
    <xdr:ext cx="466725" cy="259080"/>
    <xdr:sp macro="" textlink="">
      <xdr:nvSpPr>
        <xdr:cNvPr id="512" name="n_3mainValue【認定こども園・幼稚園・保育所】&#10;一人当たり面積"/>
        <xdr:cNvSpPr txBox="1"/>
      </xdr:nvSpPr>
      <xdr:spPr>
        <a:xfrm>
          <a:off x="18797270" y="69818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106680</xdr:rowOff>
    </xdr:from>
    <xdr:ext cx="467360" cy="258445"/>
    <xdr:sp macro="" textlink="">
      <xdr:nvSpPr>
        <xdr:cNvPr id="513" name="n_4mainValue【認定こども園・幼稚園・保育所】&#10;一人当たり面積"/>
        <xdr:cNvSpPr txBox="1"/>
      </xdr:nvSpPr>
      <xdr:spPr>
        <a:xfrm>
          <a:off x="17933670" y="69837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4" name="正方形/長方形 513"/>
        <xdr:cNvSpPr/>
      </xdr:nvSpPr>
      <xdr:spPr>
        <a:xfrm>
          <a:off x="12115800" y="782955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5" name="正方形/長方形 514"/>
        <xdr:cNvSpPr/>
      </xdr:nvSpPr>
      <xdr:spPr>
        <a:xfrm>
          <a:off x="122377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6" name="正方形/長方形 515"/>
        <xdr:cNvSpPr/>
      </xdr:nvSpPr>
      <xdr:spPr>
        <a:xfrm>
          <a:off x="122377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7" name="正方形/長方形 516"/>
        <xdr:cNvSpPr/>
      </xdr:nvSpPr>
      <xdr:spPr>
        <a:xfrm>
          <a:off x="13228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8" name="正方形/長方形 517"/>
        <xdr:cNvSpPr/>
      </xdr:nvSpPr>
      <xdr:spPr>
        <a:xfrm>
          <a:off x="13228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9" name="正方形/長方形 518"/>
        <xdr:cNvSpPr/>
      </xdr:nvSpPr>
      <xdr:spPr>
        <a:xfrm>
          <a:off x="1434084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20" name="正方形/長方形 519"/>
        <xdr:cNvSpPr/>
      </xdr:nvSpPr>
      <xdr:spPr>
        <a:xfrm>
          <a:off x="1434084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1" name="正方形/長方形 520"/>
        <xdr:cNvSpPr/>
      </xdr:nvSpPr>
      <xdr:spPr>
        <a:xfrm>
          <a:off x="12115800" y="894588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522" name="テキスト ボックス 521"/>
        <xdr:cNvSpPr txBox="1"/>
      </xdr:nvSpPr>
      <xdr:spPr>
        <a:xfrm>
          <a:off x="12077700" y="875919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3" name="直線コネクタ 522"/>
        <xdr:cNvCxnSpPr/>
      </xdr:nvCxnSpPr>
      <xdr:spPr>
        <a:xfrm>
          <a:off x="1211580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5905"/>
    <xdr:sp macro="" textlink="">
      <xdr:nvSpPr>
        <xdr:cNvPr id="524" name="テキスト ボックス 523"/>
        <xdr:cNvSpPr txBox="1"/>
      </xdr:nvSpPr>
      <xdr:spPr>
        <a:xfrm>
          <a:off x="11663680" y="1104392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25" name="直線コネクタ 524"/>
        <xdr:cNvCxnSpPr/>
      </xdr:nvCxnSpPr>
      <xdr:spPr>
        <a:xfrm>
          <a:off x="12115800" y="108089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4820" cy="258445"/>
    <xdr:sp macro="" textlink="">
      <xdr:nvSpPr>
        <xdr:cNvPr id="526" name="テキスト ボックス 525"/>
        <xdr:cNvSpPr txBox="1"/>
      </xdr:nvSpPr>
      <xdr:spPr>
        <a:xfrm>
          <a:off x="11663680" y="1067054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7" name="直線コネクタ 526"/>
        <xdr:cNvCxnSpPr/>
      </xdr:nvCxnSpPr>
      <xdr:spPr>
        <a:xfrm>
          <a:off x="12115800" y="10435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8" name="テキスト ボックス 527"/>
        <xdr:cNvSpPr txBox="1"/>
      </xdr:nvSpPr>
      <xdr:spPr>
        <a:xfrm>
          <a:off x="11722735" y="10297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9" name="直線コネクタ 528"/>
        <xdr:cNvCxnSpPr/>
      </xdr:nvCxnSpPr>
      <xdr:spPr>
        <a:xfrm>
          <a:off x="12115800" y="1006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5905"/>
    <xdr:sp macro="" textlink="">
      <xdr:nvSpPr>
        <xdr:cNvPr id="530" name="テキスト ボックス 529"/>
        <xdr:cNvSpPr txBox="1"/>
      </xdr:nvSpPr>
      <xdr:spPr>
        <a:xfrm>
          <a:off x="11722735" y="992378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31" name="直線コネクタ 530"/>
        <xdr:cNvCxnSpPr/>
      </xdr:nvCxnSpPr>
      <xdr:spPr>
        <a:xfrm>
          <a:off x="12115800" y="9692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8445"/>
    <xdr:sp macro="" textlink="">
      <xdr:nvSpPr>
        <xdr:cNvPr id="532" name="テキスト ボックス 531"/>
        <xdr:cNvSpPr txBox="1"/>
      </xdr:nvSpPr>
      <xdr:spPr>
        <a:xfrm>
          <a:off x="11722735" y="9554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33" name="直線コネクタ 532"/>
        <xdr:cNvCxnSpPr/>
      </xdr:nvCxnSpPr>
      <xdr:spPr>
        <a:xfrm>
          <a:off x="12115800" y="93192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8445"/>
    <xdr:sp macro="" textlink="">
      <xdr:nvSpPr>
        <xdr:cNvPr id="534" name="テキスト ボックス 533"/>
        <xdr:cNvSpPr txBox="1"/>
      </xdr:nvSpPr>
      <xdr:spPr>
        <a:xfrm>
          <a:off x="11722735" y="918083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5" name="直線コネクタ 534"/>
        <xdr:cNvCxnSpPr/>
      </xdr:nvCxnSpPr>
      <xdr:spPr>
        <a:xfrm>
          <a:off x="1211580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6550" cy="255905"/>
    <xdr:sp macro="" textlink="">
      <xdr:nvSpPr>
        <xdr:cNvPr id="536" name="テキスト ボックス 535"/>
        <xdr:cNvSpPr txBox="1"/>
      </xdr:nvSpPr>
      <xdr:spPr>
        <a:xfrm>
          <a:off x="11786870" y="8807450"/>
          <a:ext cx="336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7" name="【学校施設】&#10;有形固定資産減価償却率グラフ枠"/>
        <xdr:cNvSpPr/>
      </xdr:nvSpPr>
      <xdr:spPr>
        <a:xfrm>
          <a:off x="12115800" y="894588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81915</xdr:rowOff>
    </xdr:from>
    <xdr:to xmlns:xdr="http://schemas.openxmlformats.org/drawingml/2006/spreadsheetDrawing">
      <xdr:col>85</xdr:col>
      <xdr:colOff>126365</xdr:colOff>
      <xdr:row>62</xdr:row>
      <xdr:rowOff>154940</xdr:rowOff>
    </xdr:to>
    <xdr:cxnSp macro="">
      <xdr:nvCxnSpPr>
        <xdr:cNvPr id="538" name="直線コネクタ 537"/>
        <xdr:cNvCxnSpPr/>
      </xdr:nvCxnSpPr>
      <xdr:spPr>
        <a:xfrm flipV="1">
          <a:off x="15887065" y="9473565"/>
          <a:ext cx="0" cy="1078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158750</xdr:rowOff>
    </xdr:from>
    <xdr:ext cx="405130" cy="255905"/>
    <xdr:sp macro="" textlink="">
      <xdr:nvSpPr>
        <xdr:cNvPr id="539" name="【学校施設】&#10;有形固定資産減価償却率最小値テキスト"/>
        <xdr:cNvSpPr txBox="1"/>
      </xdr:nvSpPr>
      <xdr:spPr>
        <a:xfrm>
          <a:off x="15925800" y="105562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154940</xdr:rowOff>
    </xdr:from>
    <xdr:to xmlns:xdr="http://schemas.openxmlformats.org/drawingml/2006/spreadsheetDrawing">
      <xdr:col>86</xdr:col>
      <xdr:colOff>25400</xdr:colOff>
      <xdr:row>62</xdr:row>
      <xdr:rowOff>154940</xdr:rowOff>
    </xdr:to>
    <xdr:cxnSp macro="">
      <xdr:nvCxnSpPr>
        <xdr:cNvPr id="540" name="直線コネクタ 539"/>
        <xdr:cNvCxnSpPr/>
      </xdr:nvCxnSpPr>
      <xdr:spPr>
        <a:xfrm>
          <a:off x="15798800" y="10552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29210</xdr:rowOff>
    </xdr:from>
    <xdr:ext cx="405130" cy="255905"/>
    <xdr:sp macro="" textlink="">
      <xdr:nvSpPr>
        <xdr:cNvPr id="541" name="【学校施設】&#10;有形固定資産減価償却率最大値テキスト"/>
        <xdr:cNvSpPr txBox="1"/>
      </xdr:nvSpPr>
      <xdr:spPr>
        <a:xfrm>
          <a:off x="15925800" y="92532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81915</xdr:rowOff>
    </xdr:from>
    <xdr:to xmlns:xdr="http://schemas.openxmlformats.org/drawingml/2006/spreadsheetDrawing">
      <xdr:col>86</xdr:col>
      <xdr:colOff>25400</xdr:colOff>
      <xdr:row>56</xdr:row>
      <xdr:rowOff>81915</xdr:rowOff>
    </xdr:to>
    <xdr:cxnSp macro="">
      <xdr:nvCxnSpPr>
        <xdr:cNvPr id="542" name="直線コネクタ 541"/>
        <xdr:cNvCxnSpPr/>
      </xdr:nvCxnSpPr>
      <xdr:spPr>
        <a:xfrm>
          <a:off x="15798800" y="94735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36830</xdr:rowOff>
    </xdr:from>
    <xdr:ext cx="405130" cy="258445"/>
    <xdr:sp macro="" textlink="">
      <xdr:nvSpPr>
        <xdr:cNvPr id="543" name="【学校施設】&#10;有形固定資産減価償却率平均値テキスト"/>
        <xdr:cNvSpPr txBox="1"/>
      </xdr:nvSpPr>
      <xdr:spPr>
        <a:xfrm>
          <a:off x="15925800" y="99314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13970</xdr:rowOff>
    </xdr:from>
    <xdr:to xmlns:xdr="http://schemas.openxmlformats.org/drawingml/2006/spreadsheetDrawing">
      <xdr:col>85</xdr:col>
      <xdr:colOff>177800</xdr:colOff>
      <xdr:row>60</xdr:row>
      <xdr:rowOff>115570</xdr:rowOff>
    </xdr:to>
    <xdr:sp macro="" textlink="">
      <xdr:nvSpPr>
        <xdr:cNvPr id="544" name="フローチャート: 判断 543"/>
        <xdr:cNvSpPr/>
      </xdr:nvSpPr>
      <xdr:spPr>
        <a:xfrm>
          <a:off x="158369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164465</xdr:rowOff>
    </xdr:from>
    <xdr:to xmlns:xdr="http://schemas.openxmlformats.org/drawingml/2006/spreadsheetDrawing">
      <xdr:col>81</xdr:col>
      <xdr:colOff>101600</xdr:colOff>
      <xdr:row>60</xdr:row>
      <xdr:rowOff>94615</xdr:rowOff>
    </xdr:to>
    <xdr:sp macro="" textlink="">
      <xdr:nvSpPr>
        <xdr:cNvPr id="545" name="フローチャート: 判断 544"/>
        <xdr:cNvSpPr/>
      </xdr:nvSpPr>
      <xdr:spPr>
        <a:xfrm>
          <a:off x="1501902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158750</xdr:rowOff>
    </xdr:from>
    <xdr:to xmlns:xdr="http://schemas.openxmlformats.org/drawingml/2006/spreadsheetDrawing">
      <xdr:col>76</xdr:col>
      <xdr:colOff>165100</xdr:colOff>
      <xdr:row>60</xdr:row>
      <xdr:rowOff>88900</xdr:rowOff>
    </xdr:to>
    <xdr:sp macro="" textlink="">
      <xdr:nvSpPr>
        <xdr:cNvPr id="546" name="フローチャート: 判断 545"/>
        <xdr:cNvSpPr/>
      </xdr:nvSpPr>
      <xdr:spPr>
        <a:xfrm>
          <a:off x="14155420" y="1005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162560</xdr:rowOff>
    </xdr:from>
    <xdr:to xmlns:xdr="http://schemas.openxmlformats.org/drawingml/2006/spreadsheetDrawing">
      <xdr:col>72</xdr:col>
      <xdr:colOff>38100</xdr:colOff>
      <xdr:row>60</xdr:row>
      <xdr:rowOff>92710</xdr:rowOff>
    </xdr:to>
    <xdr:sp macro="" textlink="">
      <xdr:nvSpPr>
        <xdr:cNvPr id="547" name="フローチャート: 判断 546"/>
        <xdr:cNvSpPr/>
      </xdr:nvSpPr>
      <xdr:spPr>
        <a:xfrm>
          <a:off x="13291820" y="100571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130175</xdr:rowOff>
    </xdr:from>
    <xdr:to xmlns:xdr="http://schemas.openxmlformats.org/drawingml/2006/spreadsheetDrawing">
      <xdr:col>67</xdr:col>
      <xdr:colOff>101600</xdr:colOff>
      <xdr:row>60</xdr:row>
      <xdr:rowOff>60325</xdr:rowOff>
    </xdr:to>
    <xdr:sp macro="" textlink="">
      <xdr:nvSpPr>
        <xdr:cNvPr id="548" name="フローチャート: 判断 547"/>
        <xdr:cNvSpPr/>
      </xdr:nvSpPr>
      <xdr:spPr>
        <a:xfrm>
          <a:off x="12423140" y="100247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549" name="テキスト ボックス 548"/>
        <xdr:cNvSpPr txBox="1"/>
      </xdr:nvSpPr>
      <xdr:spPr>
        <a:xfrm>
          <a:off x="1570228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1365" cy="256540"/>
    <xdr:sp macro="" textlink="">
      <xdr:nvSpPr>
        <xdr:cNvPr id="550" name="テキスト ボックス 549"/>
        <xdr:cNvSpPr txBox="1"/>
      </xdr:nvSpPr>
      <xdr:spPr>
        <a:xfrm>
          <a:off x="14884400" y="1117981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551" name="テキスト ボックス 550"/>
        <xdr:cNvSpPr txBox="1"/>
      </xdr:nvSpPr>
      <xdr:spPr>
        <a:xfrm>
          <a:off x="1402080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552" name="テキスト ボックス 551"/>
        <xdr:cNvSpPr txBox="1"/>
      </xdr:nvSpPr>
      <xdr:spPr>
        <a:xfrm>
          <a:off x="1315720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1365" cy="256540"/>
    <xdr:sp macro="" textlink="">
      <xdr:nvSpPr>
        <xdr:cNvPr id="553" name="テキスト ボックス 552"/>
        <xdr:cNvSpPr txBox="1"/>
      </xdr:nvSpPr>
      <xdr:spPr>
        <a:xfrm>
          <a:off x="12288520" y="1117981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78740</xdr:rowOff>
    </xdr:from>
    <xdr:to xmlns:xdr="http://schemas.openxmlformats.org/drawingml/2006/spreadsheetDrawing">
      <xdr:col>85</xdr:col>
      <xdr:colOff>177800</xdr:colOff>
      <xdr:row>62</xdr:row>
      <xdr:rowOff>8890</xdr:rowOff>
    </xdr:to>
    <xdr:sp macro="" textlink="">
      <xdr:nvSpPr>
        <xdr:cNvPr id="554" name="楕円 553"/>
        <xdr:cNvSpPr/>
      </xdr:nvSpPr>
      <xdr:spPr>
        <a:xfrm>
          <a:off x="15836900" y="1030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57150</xdr:rowOff>
    </xdr:from>
    <xdr:ext cx="405130" cy="259080"/>
    <xdr:sp macro="" textlink="">
      <xdr:nvSpPr>
        <xdr:cNvPr id="555" name="【学校施設】&#10;有形固定資産減価償却率該当値テキスト"/>
        <xdr:cNvSpPr txBox="1"/>
      </xdr:nvSpPr>
      <xdr:spPr>
        <a:xfrm>
          <a:off x="15925800" y="10287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61595</xdr:rowOff>
    </xdr:from>
    <xdr:to xmlns:xdr="http://schemas.openxmlformats.org/drawingml/2006/spreadsheetDrawing">
      <xdr:col>81</xdr:col>
      <xdr:colOff>101600</xdr:colOff>
      <xdr:row>61</xdr:row>
      <xdr:rowOff>163195</xdr:rowOff>
    </xdr:to>
    <xdr:sp macro="" textlink="">
      <xdr:nvSpPr>
        <xdr:cNvPr id="556" name="楕円 555"/>
        <xdr:cNvSpPr/>
      </xdr:nvSpPr>
      <xdr:spPr>
        <a:xfrm>
          <a:off x="1501902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112395</xdr:rowOff>
    </xdr:from>
    <xdr:to xmlns:xdr="http://schemas.openxmlformats.org/drawingml/2006/spreadsheetDrawing">
      <xdr:col>85</xdr:col>
      <xdr:colOff>127000</xdr:colOff>
      <xdr:row>61</xdr:row>
      <xdr:rowOff>129540</xdr:rowOff>
    </xdr:to>
    <xdr:cxnSp macro="">
      <xdr:nvCxnSpPr>
        <xdr:cNvPr id="557" name="直線コネクタ 556"/>
        <xdr:cNvCxnSpPr/>
      </xdr:nvCxnSpPr>
      <xdr:spPr>
        <a:xfrm>
          <a:off x="15069820" y="10342245"/>
          <a:ext cx="8178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42545</xdr:rowOff>
    </xdr:from>
    <xdr:to xmlns:xdr="http://schemas.openxmlformats.org/drawingml/2006/spreadsheetDrawing">
      <xdr:col>76</xdr:col>
      <xdr:colOff>165100</xdr:colOff>
      <xdr:row>61</xdr:row>
      <xdr:rowOff>144145</xdr:rowOff>
    </xdr:to>
    <xdr:sp macro="" textlink="">
      <xdr:nvSpPr>
        <xdr:cNvPr id="558" name="楕円 557"/>
        <xdr:cNvSpPr/>
      </xdr:nvSpPr>
      <xdr:spPr>
        <a:xfrm>
          <a:off x="1415542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93345</xdr:rowOff>
    </xdr:from>
    <xdr:to xmlns:xdr="http://schemas.openxmlformats.org/drawingml/2006/spreadsheetDrawing">
      <xdr:col>81</xdr:col>
      <xdr:colOff>50800</xdr:colOff>
      <xdr:row>61</xdr:row>
      <xdr:rowOff>112395</xdr:rowOff>
    </xdr:to>
    <xdr:cxnSp macro="">
      <xdr:nvCxnSpPr>
        <xdr:cNvPr id="559" name="直線コネクタ 558"/>
        <xdr:cNvCxnSpPr/>
      </xdr:nvCxnSpPr>
      <xdr:spPr>
        <a:xfrm>
          <a:off x="14206220" y="10323195"/>
          <a:ext cx="8636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12065</xdr:rowOff>
    </xdr:from>
    <xdr:to xmlns:xdr="http://schemas.openxmlformats.org/drawingml/2006/spreadsheetDrawing">
      <xdr:col>72</xdr:col>
      <xdr:colOff>38100</xdr:colOff>
      <xdr:row>61</xdr:row>
      <xdr:rowOff>113665</xdr:rowOff>
    </xdr:to>
    <xdr:sp macro="" textlink="">
      <xdr:nvSpPr>
        <xdr:cNvPr id="560" name="楕円 559"/>
        <xdr:cNvSpPr/>
      </xdr:nvSpPr>
      <xdr:spPr>
        <a:xfrm>
          <a:off x="13291820" y="102419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63500</xdr:rowOff>
    </xdr:from>
    <xdr:to xmlns:xdr="http://schemas.openxmlformats.org/drawingml/2006/spreadsheetDrawing">
      <xdr:col>76</xdr:col>
      <xdr:colOff>114300</xdr:colOff>
      <xdr:row>61</xdr:row>
      <xdr:rowOff>93345</xdr:rowOff>
    </xdr:to>
    <xdr:cxnSp macro="">
      <xdr:nvCxnSpPr>
        <xdr:cNvPr id="561" name="直線コネクタ 560"/>
        <xdr:cNvCxnSpPr/>
      </xdr:nvCxnSpPr>
      <xdr:spPr>
        <a:xfrm>
          <a:off x="13342620" y="10293350"/>
          <a:ext cx="8636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149225</xdr:rowOff>
    </xdr:from>
    <xdr:to xmlns:xdr="http://schemas.openxmlformats.org/drawingml/2006/spreadsheetDrawing">
      <xdr:col>67</xdr:col>
      <xdr:colOff>101600</xdr:colOff>
      <xdr:row>61</xdr:row>
      <xdr:rowOff>79375</xdr:rowOff>
    </xdr:to>
    <xdr:sp macro="" textlink="">
      <xdr:nvSpPr>
        <xdr:cNvPr id="562" name="楕円 561"/>
        <xdr:cNvSpPr/>
      </xdr:nvSpPr>
      <xdr:spPr>
        <a:xfrm>
          <a:off x="12423140" y="10211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29210</xdr:rowOff>
    </xdr:from>
    <xdr:to xmlns:xdr="http://schemas.openxmlformats.org/drawingml/2006/spreadsheetDrawing">
      <xdr:col>71</xdr:col>
      <xdr:colOff>177800</xdr:colOff>
      <xdr:row>61</xdr:row>
      <xdr:rowOff>63500</xdr:rowOff>
    </xdr:to>
    <xdr:cxnSp macro="">
      <xdr:nvCxnSpPr>
        <xdr:cNvPr id="563" name="直線コネクタ 562"/>
        <xdr:cNvCxnSpPr/>
      </xdr:nvCxnSpPr>
      <xdr:spPr>
        <a:xfrm>
          <a:off x="12473940" y="10259060"/>
          <a:ext cx="8686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111125</xdr:rowOff>
    </xdr:from>
    <xdr:ext cx="405130" cy="255905"/>
    <xdr:sp macro="" textlink="">
      <xdr:nvSpPr>
        <xdr:cNvPr id="564" name="n_1aveValue【学校施設】&#10;有形固定資産減価償却率"/>
        <xdr:cNvSpPr txBox="1"/>
      </xdr:nvSpPr>
      <xdr:spPr>
        <a:xfrm>
          <a:off x="14859635" y="983805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105410</xdr:rowOff>
    </xdr:from>
    <xdr:ext cx="401955" cy="258445"/>
    <xdr:sp macro="" textlink="">
      <xdr:nvSpPr>
        <xdr:cNvPr id="565" name="n_2aveValue【学校施設】&#10;有形固定資産減価償却率"/>
        <xdr:cNvSpPr txBox="1"/>
      </xdr:nvSpPr>
      <xdr:spPr>
        <a:xfrm>
          <a:off x="14008735" y="983234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109220</xdr:rowOff>
    </xdr:from>
    <xdr:ext cx="401955" cy="255905"/>
    <xdr:sp macro="" textlink="">
      <xdr:nvSpPr>
        <xdr:cNvPr id="566" name="n_3aveValue【学校施設】&#10;有形固定資産減価償却率"/>
        <xdr:cNvSpPr txBox="1"/>
      </xdr:nvSpPr>
      <xdr:spPr>
        <a:xfrm>
          <a:off x="13145135" y="98361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76835</xdr:rowOff>
    </xdr:from>
    <xdr:ext cx="402590" cy="256540"/>
    <xdr:sp macro="" textlink="">
      <xdr:nvSpPr>
        <xdr:cNvPr id="567" name="n_4aveValue【学校施設】&#10;有形固定資産減価償却率"/>
        <xdr:cNvSpPr txBox="1"/>
      </xdr:nvSpPr>
      <xdr:spPr>
        <a:xfrm>
          <a:off x="12276455" y="98037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154940</xdr:rowOff>
    </xdr:from>
    <xdr:ext cx="405130" cy="256540"/>
    <xdr:sp macro="" textlink="">
      <xdr:nvSpPr>
        <xdr:cNvPr id="568" name="n_1mainValue【学校施設】&#10;有形固定資産減価償却率"/>
        <xdr:cNvSpPr txBox="1"/>
      </xdr:nvSpPr>
      <xdr:spPr>
        <a:xfrm>
          <a:off x="14859635" y="103847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135255</xdr:rowOff>
    </xdr:from>
    <xdr:ext cx="401955" cy="256540"/>
    <xdr:sp macro="" textlink="">
      <xdr:nvSpPr>
        <xdr:cNvPr id="569" name="n_2mainValue【学校施設】&#10;有形固定資産減価償却率"/>
        <xdr:cNvSpPr txBox="1"/>
      </xdr:nvSpPr>
      <xdr:spPr>
        <a:xfrm>
          <a:off x="14008735" y="10365105"/>
          <a:ext cx="401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104775</xdr:rowOff>
    </xdr:from>
    <xdr:ext cx="401955" cy="259080"/>
    <xdr:sp macro="" textlink="">
      <xdr:nvSpPr>
        <xdr:cNvPr id="570" name="n_3mainValue【学校施設】&#10;有形固定資産減価償却率"/>
        <xdr:cNvSpPr txBox="1"/>
      </xdr:nvSpPr>
      <xdr:spPr>
        <a:xfrm>
          <a:off x="13145135" y="103346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70485</xdr:rowOff>
    </xdr:from>
    <xdr:ext cx="402590" cy="258445"/>
    <xdr:sp macro="" textlink="">
      <xdr:nvSpPr>
        <xdr:cNvPr id="571" name="n_4mainValue【学校施設】&#10;有形固定資産減価償却率"/>
        <xdr:cNvSpPr txBox="1"/>
      </xdr:nvSpPr>
      <xdr:spPr>
        <a:xfrm>
          <a:off x="12276455" y="1030033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2" name="正方形/長方形 571"/>
        <xdr:cNvSpPr/>
      </xdr:nvSpPr>
      <xdr:spPr>
        <a:xfrm>
          <a:off x="17800320" y="782955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3" name="正方形/長方形 572"/>
        <xdr:cNvSpPr/>
      </xdr:nvSpPr>
      <xdr:spPr>
        <a:xfrm>
          <a:off x="17927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4" name="正方形/長方形 573"/>
        <xdr:cNvSpPr/>
      </xdr:nvSpPr>
      <xdr:spPr>
        <a:xfrm>
          <a:off x="17927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5" name="正方形/長方形 574"/>
        <xdr:cNvSpPr/>
      </xdr:nvSpPr>
      <xdr:spPr>
        <a:xfrm>
          <a:off x="1891284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6" name="正方形/長方形 575"/>
        <xdr:cNvSpPr/>
      </xdr:nvSpPr>
      <xdr:spPr>
        <a:xfrm>
          <a:off x="1891284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7" name="正方形/長方形 576"/>
        <xdr:cNvSpPr/>
      </xdr:nvSpPr>
      <xdr:spPr>
        <a:xfrm>
          <a:off x="2002536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8" name="正方形/長方形 577"/>
        <xdr:cNvSpPr/>
      </xdr:nvSpPr>
      <xdr:spPr>
        <a:xfrm>
          <a:off x="2002536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9" name="正方形/長方形 578"/>
        <xdr:cNvSpPr/>
      </xdr:nvSpPr>
      <xdr:spPr>
        <a:xfrm>
          <a:off x="17800320" y="894588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580" name="テキスト ボックス 579"/>
        <xdr:cNvSpPr txBox="1"/>
      </xdr:nvSpPr>
      <xdr:spPr>
        <a:xfrm>
          <a:off x="17767300" y="875919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81" name="直線コネクタ 580"/>
        <xdr:cNvCxnSpPr/>
      </xdr:nvCxnSpPr>
      <xdr:spPr>
        <a:xfrm>
          <a:off x="1780032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4820" cy="255905"/>
    <xdr:sp macro="" textlink="">
      <xdr:nvSpPr>
        <xdr:cNvPr id="582" name="テキスト ボックス 581"/>
        <xdr:cNvSpPr txBox="1"/>
      </xdr:nvSpPr>
      <xdr:spPr>
        <a:xfrm>
          <a:off x="17348200" y="1104392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63</xdr:row>
      <xdr:rowOff>57150</xdr:rowOff>
    </xdr:to>
    <xdr:cxnSp macro="">
      <xdr:nvCxnSpPr>
        <xdr:cNvPr id="583" name="直線コネクタ 582"/>
        <xdr:cNvCxnSpPr/>
      </xdr:nvCxnSpPr>
      <xdr:spPr>
        <a:xfrm>
          <a:off x="17800320" y="10622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86360</xdr:rowOff>
    </xdr:from>
    <xdr:ext cx="464820" cy="255905"/>
    <xdr:sp macro="" textlink="">
      <xdr:nvSpPr>
        <xdr:cNvPr id="584" name="テキスト ボックス 583"/>
        <xdr:cNvSpPr txBox="1"/>
      </xdr:nvSpPr>
      <xdr:spPr>
        <a:xfrm>
          <a:off x="17348200" y="1048385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5" name="直線コネクタ 584"/>
        <xdr:cNvCxnSpPr/>
      </xdr:nvCxnSpPr>
      <xdr:spPr>
        <a:xfrm>
          <a:off x="17800320" y="1006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820" cy="255905"/>
    <xdr:sp macro="" textlink="">
      <xdr:nvSpPr>
        <xdr:cNvPr id="586" name="テキスト ボックス 585"/>
        <xdr:cNvSpPr txBox="1"/>
      </xdr:nvSpPr>
      <xdr:spPr>
        <a:xfrm>
          <a:off x="17348200" y="992378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114300</xdr:rowOff>
    </xdr:from>
    <xdr:to xmlns:xdr="http://schemas.openxmlformats.org/drawingml/2006/spreadsheetDrawing">
      <xdr:col>120</xdr:col>
      <xdr:colOff>114300</xdr:colOff>
      <xdr:row>56</xdr:row>
      <xdr:rowOff>114300</xdr:rowOff>
    </xdr:to>
    <xdr:cxnSp macro="">
      <xdr:nvCxnSpPr>
        <xdr:cNvPr id="587" name="直線コネクタ 586"/>
        <xdr:cNvCxnSpPr/>
      </xdr:nvCxnSpPr>
      <xdr:spPr>
        <a:xfrm>
          <a:off x="17800320" y="95059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143510</xdr:rowOff>
    </xdr:from>
    <xdr:ext cx="464820" cy="255905"/>
    <xdr:sp macro="" textlink="">
      <xdr:nvSpPr>
        <xdr:cNvPr id="588" name="テキスト ボックス 587"/>
        <xdr:cNvSpPr txBox="1"/>
      </xdr:nvSpPr>
      <xdr:spPr>
        <a:xfrm>
          <a:off x="17348200" y="936752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9" name="直線コネクタ 588"/>
        <xdr:cNvCxnSpPr/>
      </xdr:nvCxnSpPr>
      <xdr:spPr>
        <a:xfrm>
          <a:off x="1780032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5905"/>
    <xdr:sp macro="" textlink="">
      <xdr:nvSpPr>
        <xdr:cNvPr id="590" name="テキスト ボックス 589"/>
        <xdr:cNvSpPr txBox="1"/>
      </xdr:nvSpPr>
      <xdr:spPr>
        <a:xfrm>
          <a:off x="17348200" y="880745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1" name="【学校施設】&#10;一人当たり面積グラフ枠"/>
        <xdr:cNvSpPr/>
      </xdr:nvSpPr>
      <xdr:spPr>
        <a:xfrm>
          <a:off x="17800320" y="894588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123190</xdr:rowOff>
    </xdr:from>
    <xdr:to xmlns:xdr="http://schemas.openxmlformats.org/drawingml/2006/spreadsheetDrawing">
      <xdr:col>116</xdr:col>
      <xdr:colOff>62865</xdr:colOff>
      <xdr:row>62</xdr:row>
      <xdr:rowOff>160020</xdr:rowOff>
    </xdr:to>
    <xdr:cxnSp macro="">
      <xdr:nvCxnSpPr>
        <xdr:cNvPr id="592" name="直線コネクタ 591"/>
        <xdr:cNvCxnSpPr/>
      </xdr:nvCxnSpPr>
      <xdr:spPr>
        <a:xfrm flipV="1">
          <a:off x="21571585" y="9347200"/>
          <a:ext cx="0" cy="1210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163830</xdr:rowOff>
    </xdr:from>
    <xdr:ext cx="469900" cy="258445"/>
    <xdr:sp macro="" textlink="">
      <xdr:nvSpPr>
        <xdr:cNvPr id="593" name="【学校施設】&#10;一人当たり面積最小値テキスト"/>
        <xdr:cNvSpPr txBox="1"/>
      </xdr:nvSpPr>
      <xdr:spPr>
        <a:xfrm>
          <a:off x="21610320" y="105613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160020</xdr:rowOff>
    </xdr:from>
    <xdr:to xmlns:xdr="http://schemas.openxmlformats.org/drawingml/2006/spreadsheetDrawing">
      <xdr:col>116</xdr:col>
      <xdr:colOff>152400</xdr:colOff>
      <xdr:row>62</xdr:row>
      <xdr:rowOff>160020</xdr:rowOff>
    </xdr:to>
    <xdr:cxnSp macro="">
      <xdr:nvCxnSpPr>
        <xdr:cNvPr id="594" name="直線コネクタ 593"/>
        <xdr:cNvCxnSpPr/>
      </xdr:nvCxnSpPr>
      <xdr:spPr>
        <a:xfrm>
          <a:off x="21488400" y="10557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69850</xdr:rowOff>
    </xdr:from>
    <xdr:ext cx="469900" cy="258445"/>
    <xdr:sp macro="" textlink="">
      <xdr:nvSpPr>
        <xdr:cNvPr id="595" name="【学校施設】&#10;一人当たり面積最大値テキスト"/>
        <xdr:cNvSpPr txBox="1"/>
      </xdr:nvSpPr>
      <xdr:spPr>
        <a:xfrm>
          <a:off x="21610320" y="9126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123190</xdr:rowOff>
    </xdr:from>
    <xdr:to xmlns:xdr="http://schemas.openxmlformats.org/drawingml/2006/spreadsheetDrawing">
      <xdr:col>116</xdr:col>
      <xdr:colOff>152400</xdr:colOff>
      <xdr:row>55</xdr:row>
      <xdr:rowOff>123190</xdr:rowOff>
    </xdr:to>
    <xdr:cxnSp macro="">
      <xdr:nvCxnSpPr>
        <xdr:cNvPr id="596" name="直線コネクタ 595"/>
        <xdr:cNvCxnSpPr/>
      </xdr:nvCxnSpPr>
      <xdr:spPr>
        <a:xfrm>
          <a:off x="21488400" y="93472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93980</xdr:rowOff>
    </xdr:from>
    <xdr:ext cx="469900" cy="259080"/>
    <xdr:sp macro="" textlink="">
      <xdr:nvSpPr>
        <xdr:cNvPr id="597" name="【学校施設】&#10;一人当たり面積平均値テキスト"/>
        <xdr:cNvSpPr txBox="1"/>
      </xdr:nvSpPr>
      <xdr:spPr>
        <a:xfrm>
          <a:off x="21610320" y="99885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115570</xdr:rowOff>
    </xdr:from>
    <xdr:to xmlns:xdr="http://schemas.openxmlformats.org/drawingml/2006/spreadsheetDrawing">
      <xdr:col>116</xdr:col>
      <xdr:colOff>114300</xdr:colOff>
      <xdr:row>60</xdr:row>
      <xdr:rowOff>45720</xdr:rowOff>
    </xdr:to>
    <xdr:sp macro="" textlink="">
      <xdr:nvSpPr>
        <xdr:cNvPr id="598" name="フローチャート: 判断 597"/>
        <xdr:cNvSpPr/>
      </xdr:nvSpPr>
      <xdr:spPr>
        <a:xfrm>
          <a:off x="21521420" y="10010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59</xdr:row>
      <xdr:rowOff>151765</xdr:rowOff>
    </xdr:from>
    <xdr:to xmlns:xdr="http://schemas.openxmlformats.org/drawingml/2006/spreadsheetDrawing">
      <xdr:col>112</xdr:col>
      <xdr:colOff>38100</xdr:colOff>
      <xdr:row>60</xdr:row>
      <xdr:rowOff>81915</xdr:rowOff>
    </xdr:to>
    <xdr:sp macro="" textlink="">
      <xdr:nvSpPr>
        <xdr:cNvPr id="599" name="フローチャート: 判断 598"/>
        <xdr:cNvSpPr/>
      </xdr:nvSpPr>
      <xdr:spPr>
        <a:xfrm>
          <a:off x="20708620" y="100463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59</xdr:row>
      <xdr:rowOff>167005</xdr:rowOff>
    </xdr:from>
    <xdr:to xmlns:xdr="http://schemas.openxmlformats.org/drawingml/2006/spreadsheetDrawing">
      <xdr:col>107</xdr:col>
      <xdr:colOff>101600</xdr:colOff>
      <xdr:row>60</xdr:row>
      <xdr:rowOff>97790</xdr:rowOff>
    </xdr:to>
    <xdr:sp macro="" textlink="">
      <xdr:nvSpPr>
        <xdr:cNvPr id="600" name="フローチャート: 判断 599"/>
        <xdr:cNvSpPr/>
      </xdr:nvSpPr>
      <xdr:spPr>
        <a:xfrm>
          <a:off x="19839940" y="1006157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6985</xdr:rowOff>
    </xdr:from>
    <xdr:to xmlns:xdr="http://schemas.openxmlformats.org/drawingml/2006/spreadsheetDrawing">
      <xdr:col>102</xdr:col>
      <xdr:colOff>165100</xdr:colOff>
      <xdr:row>60</xdr:row>
      <xdr:rowOff>109220</xdr:rowOff>
    </xdr:to>
    <xdr:sp macro="" textlink="">
      <xdr:nvSpPr>
        <xdr:cNvPr id="601" name="フローチャート: 判断 600"/>
        <xdr:cNvSpPr/>
      </xdr:nvSpPr>
      <xdr:spPr>
        <a:xfrm>
          <a:off x="18976340" y="10069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8890</xdr:rowOff>
    </xdr:from>
    <xdr:to xmlns:xdr="http://schemas.openxmlformats.org/drawingml/2006/spreadsheetDrawing">
      <xdr:col>98</xdr:col>
      <xdr:colOff>38100</xdr:colOff>
      <xdr:row>60</xdr:row>
      <xdr:rowOff>111125</xdr:rowOff>
    </xdr:to>
    <xdr:sp macro="" textlink="">
      <xdr:nvSpPr>
        <xdr:cNvPr id="602" name="フローチャート: 判断 601"/>
        <xdr:cNvSpPr/>
      </xdr:nvSpPr>
      <xdr:spPr>
        <a:xfrm>
          <a:off x="18112740" y="1007110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1365" cy="256540"/>
    <xdr:sp macro="" textlink="">
      <xdr:nvSpPr>
        <xdr:cNvPr id="603" name="テキスト ボックス 602"/>
        <xdr:cNvSpPr txBox="1"/>
      </xdr:nvSpPr>
      <xdr:spPr>
        <a:xfrm>
          <a:off x="21386800" y="1117981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604" name="テキスト ボックス 603"/>
        <xdr:cNvSpPr txBox="1"/>
      </xdr:nvSpPr>
      <xdr:spPr>
        <a:xfrm>
          <a:off x="2057400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1365" cy="256540"/>
    <xdr:sp macro="" textlink="">
      <xdr:nvSpPr>
        <xdr:cNvPr id="605" name="テキスト ボックス 604"/>
        <xdr:cNvSpPr txBox="1"/>
      </xdr:nvSpPr>
      <xdr:spPr>
        <a:xfrm>
          <a:off x="19705320" y="1117981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606" name="テキスト ボックス 605"/>
        <xdr:cNvSpPr txBox="1"/>
      </xdr:nvSpPr>
      <xdr:spPr>
        <a:xfrm>
          <a:off x="1884172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607" name="テキスト ボックス 606"/>
        <xdr:cNvSpPr txBox="1"/>
      </xdr:nvSpPr>
      <xdr:spPr>
        <a:xfrm>
          <a:off x="1797812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118110</xdr:rowOff>
    </xdr:from>
    <xdr:to xmlns:xdr="http://schemas.openxmlformats.org/drawingml/2006/spreadsheetDrawing">
      <xdr:col>116</xdr:col>
      <xdr:colOff>114300</xdr:colOff>
      <xdr:row>58</xdr:row>
      <xdr:rowOff>48260</xdr:rowOff>
    </xdr:to>
    <xdr:sp macro="" textlink="">
      <xdr:nvSpPr>
        <xdr:cNvPr id="608" name="楕円 607"/>
        <xdr:cNvSpPr/>
      </xdr:nvSpPr>
      <xdr:spPr>
        <a:xfrm>
          <a:off x="21521420" y="9677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56</xdr:row>
      <xdr:rowOff>140970</xdr:rowOff>
    </xdr:from>
    <xdr:ext cx="469900" cy="258445"/>
    <xdr:sp macro="" textlink="">
      <xdr:nvSpPr>
        <xdr:cNvPr id="609" name="【学校施設】&#10;一人当たり面積該当値テキスト"/>
        <xdr:cNvSpPr txBox="1"/>
      </xdr:nvSpPr>
      <xdr:spPr>
        <a:xfrm>
          <a:off x="21610320" y="95326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49530</xdr:rowOff>
    </xdr:from>
    <xdr:to xmlns:xdr="http://schemas.openxmlformats.org/drawingml/2006/spreadsheetDrawing">
      <xdr:col>112</xdr:col>
      <xdr:colOff>38100</xdr:colOff>
      <xdr:row>57</xdr:row>
      <xdr:rowOff>151130</xdr:rowOff>
    </xdr:to>
    <xdr:sp macro="" textlink="">
      <xdr:nvSpPr>
        <xdr:cNvPr id="610" name="楕円 609"/>
        <xdr:cNvSpPr/>
      </xdr:nvSpPr>
      <xdr:spPr>
        <a:xfrm>
          <a:off x="20708620" y="96088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57</xdr:row>
      <xdr:rowOff>100330</xdr:rowOff>
    </xdr:from>
    <xdr:to xmlns:xdr="http://schemas.openxmlformats.org/drawingml/2006/spreadsheetDrawing">
      <xdr:col>116</xdr:col>
      <xdr:colOff>63500</xdr:colOff>
      <xdr:row>57</xdr:row>
      <xdr:rowOff>167640</xdr:rowOff>
    </xdr:to>
    <xdr:cxnSp macro="">
      <xdr:nvCxnSpPr>
        <xdr:cNvPr id="611" name="直線コネクタ 610"/>
        <xdr:cNvCxnSpPr/>
      </xdr:nvCxnSpPr>
      <xdr:spPr>
        <a:xfrm>
          <a:off x="20759420" y="9659620"/>
          <a:ext cx="8128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58420</xdr:rowOff>
    </xdr:from>
    <xdr:to xmlns:xdr="http://schemas.openxmlformats.org/drawingml/2006/spreadsheetDrawing">
      <xdr:col>107</xdr:col>
      <xdr:colOff>101600</xdr:colOff>
      <xdr:row>57</xdr:row>
      <xdr:rowOff>160020</xdr:rowOff>
    </xdr:to>
    <xdr:sp macro="" textlink="">
      <xdr:nvSpPr>
        <xdr:cNvPr id="612" name="楕円 611"/>
        <xdr:cNvSpPr/>
      </xdr:nvSpPr>
      <xdr:spPr>
        <a:xfrm>
          <a:off x="1983994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100330</xdr:rowOff>
    </xdr:from>
    <xdr:to xmlns:xdr="http://schemas.openxmlformats.org/drawingml/2006/spreadsheetDrawing">
      <xdr:col>111</xdr:col>
      <xdr:colOff>177800</xdr:colOff>
      <xdr:row>57</xdr:row>
      <xdr:rowOff>109220</xdr:rowOff>
    </xdr:to>
    <xdr:cxnSp macro="">
      <xdr:nvCxnSpPr>
        <xdr:cNvPr id="613" name="直線コネクタ 612"/>
        <xdr:cNvCxnSpPr/>
      </xdr:nvCxnSpPr>
      <xdr:spPr>
        <a:xfrm flipV="1">
          <a:off x="19890740" y="9659620"/>
          <a:ext cx="8686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24130</xdr:rowOff>
    </xdr:from>
    <xdr:to xmlns:xdr="http://schemas.openxmlformats.org/drawingml/2006/spreadsheetDrawing">
      <xdr:col>102</xdr:col>
      <xdr:colOff>165100</xdr:colOff>
      <xdr:row>58</xdr:row>
      <xdr:rowOff>125730</xdr:rowOff>
    </xdr:to>
    <xdr:sp macro="" textlink="">
      <xdr:nvSpPr>
        <xdr:cNvPr id="614" name="楕円 613"/>
        <xdr:cNvSpPr/>
      </xdr:nvSpPr>
      <xdr:spPr>
        <a:xfrm>
          <a:off x="18976340" y="97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57</xdr:row>
      <xdr:rowOff>109220</xdr:rowOff>
    </xdr:from>
    <xdr:to xmlns:xdr="http://schemas.openxmlformats.org/drawingml/2006/spreadsheetDrawing">
      <xdr:col>107</xdr:col>
      <xdr:colOff>50800</xdr:colOff>
      <xdr:row>58</xdr:row>
      <xdr:rowOff>74930</xdr:rowOff>
    </xdr:to>
    <xdr:cxnSp macro="">
      <xdr:nvCxnSpPr>
        <xdr:cNvPr id="615" name="直線コネクタ 614"/>
        <xdr:cNvCxnSpPr/>
      </xdr:nvCxnSpPr>
      <xdr:spPr>
        <a:xfrm flipV="1">
          <a:off x="19027140" y="9668510"/>
          <a:ext cx="8636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58</xdr:row>
      <xdr:rowOff>47625</xdr:rowOff>
    </xdr:from>
    <xdr:to xmlns:xdr="http://schemas.openxmlformats.org/drawingml/2006/spreadsheetDrawing">
      <xdr:col>98</xdr:col>
      <xdr:colOff>38100</xdr:colOff>
      <xdr:row>58</xdr:row>
      <xdr:rowOff>149225</xdr:rowOff>
    </xdr:to>
    <xdr:sp macro="" textlink="">
      <xdr:nvSpPr>
        <xdr:cNvPr id="616" name="楕円 615"/>
        <xdr:cNvSpPr/>
      </xdr:nvSpPr>
      <xdr:spPr>
        <a:xfrm>
          <a:off x="18112740" y="97745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58</xdr:row>
      <xdr:rowOff>74930</xdr:rowOff>
    </xdr:from>
    <xdr:to xmlns:xdr="http://schemas.openxmlformats.org/drawingml/2006/spreadsheetDrawing">
      <xdr:col>102</xdr:col>
      <xdr:colOff>114300</xdr:colOff>
      <xdr:row>58</xdr:row>
      <xdr:rowOff>98425</xdr:rowOff>
    </xdr:to>
    <xdr:cxnSp macro="">
      <xdr:nvCxnSpPr>
        <xdr:cNvPr id="617" name="直線コネクタ 616"/>
        <xdr:cNvCxnSpPr/>
      </xdr:nvCxnSpPr>
      <xdr:spPr>
        <a:xfrm flipV="1">
          <a:off x="18163540" y="9801860"/>
          <a:ext cx="8636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73660</xdr:rowOff>
    </xdr:from>
    <xdr:ext cx="469900" cy="258445"/>
    <xdr:sp macro="" textlink="">
      <xdr:nvSpPr>
        <xdr:cNvPr id="618" name="n_1aveValue【学校施設】&#10;一人当たり面積"/>
        <xdr:cNvSpPr txBox="1"/>
      </xdr:nvSpPr>
      <xdr:spPr>
        <a:xfrm>
          <a:off x="20516850" y="101358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88265</xdr:rowOff>
    </xdr:from>
    <xdr:ext cx="466725" cy="255905"/>
    <xdr:sp macro="" textlink="">
      <xdr:nvSpPr>
        <xdr:cNvPr id="619" name="n_2aveValue【学校施設】&#10;一人当たり面積"/>
        <xdr:cNvSpPr txBox="1"/>
      </xdr:nvSpPr>
      <xdr:spPr>
        <a:xfrm>
          <a:off x="19660870" y="101504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99695</xdr:rowOff>
    </xdr:from>
    <xdr:ext cx="466725" cy="256540"/>
    <xdr:sp macro="" textlink="">
      <xdr:nvSpPr>
        <xdr:cNvPr id="620" name="n_3aveValue【学校施設】&#10;一人当たり面積"/>
        <xdr:cNvSpPr txBox="1"/>
      </xdr:nvSpPr>
      <xdr:spPr>
        <a:xfrm>
          <a:off x="18797270" y="10161905"/>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102870</xdr:rowOff>
    </xdr:from>
    <xdr:ext cx="467360" cy="257810"/>
    <xdr:sp macro="" textlink="">
      <xdr:nvSpPr>
        <xdr:cNvPr id="621" name="n_4aveValue【学校施設】&#10;一人当たり面積"/>
        <xdr:cNvSpPr txBox="1"/>
      </xdr:nvSpPr>
      <xdr:spPr>
        <a:xfrm>
          <a:off x="17933670" y="1016508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55</xdr:row>
      <xdr:rowOff>167640</xdr:rowOff>
    </xdr:from>
    <xdr:ext cx="469900" cy="256540"/>
    <xdr:sp macro="" textlink="">
      <xdr:nvSpPr>
        <xdr:cNvPr id="622" name="n_1mainValue【学校施設】&#10;一人当たり面積"/>
        <xdr:cNvSpPr txBox="1"/>
      </xdr:nvSpPr>
      <xdr:spPr>
        <a:xfrm>
          <a:off x="20516850" y="93916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56</xdr:row>
      <xdr:rowOff>5080</xdr:rowOff>
    </xdr:from>
    <xdr:ext cx="466725" cy="259080"/>
    <xdr:sp macro="" textlink="">
      <xdr:nvSpPr>
        <xdr:cNvPr id="623" name="n_2mainValue【学校施設】&#10;一人当たり面積"/>
        <xdr:cNvSpPr txBox="1"/>
      </xdr:nvSpPr>
      <xdr:spPr>
        <a:xfrm>
          <a:off x="19660870" y="93967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56</xdr:row>
      <xdr:rowOff>142240</xdr:rowOff>
    </xdr:from>
    <xdr:ext cx="466725" cy="257810"/>
    <xdr:sp macro="" textlink="">
      <xdr:nvSpPr>
        <xdr:cNvPr id="624" name="n_3mainValue【学校施設】&#10;一人当たり面積"/>
        <xdr:cNvSpPr txBox="1"/>
      </xdr:nvSpPr>
      <xdr:spPr>
        <a:xfrm>
          <a:off x="18797270" y="953389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56</xdr:row>
      <xdr:rowOff>166370</xdr:rowOff>
    </xdr:from>
    <xdr:ext cx="467360" cy="255905"/>
    <xdr:sp macro="" textlink="">
      <xdr:nvSpPr>
        <xdr:cNvPr id="625" name="n_4mainValue【学校施設】&#10;一人当たり面積"/>
        <xdr:cNvSpPr txBox="1"/>
      </xdr:nvSpPr>
      <xdr:spPr>
        <a:xfrm>
          <a:off x="17933670" y="955802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6" name="正方形/長方形 625"/>
        <xdr:cNvSpPr/>
      </xdr:nvSpPr>
      <xdr:spPr>
        <a:xfrm>
          <a:off x="12115800" y="1155573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7" name="正方形/長方形 626"/>
        <xdr:cNvSpPr/>
      </xdr:nvSpPr>
      <xdr:spPr>
        <a:xfrm>
          <a:off x="122377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8" name="正方形/長方形 627"/>
        <xdr:cNvSpPr/>
      </xdr:nvSpPr>
      <xdr:spPr>
        <a:xfrm>
          <a:off x="122377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9" name="正方形/長方形 628"/>
        <xdr:cNvSpPr/>
      </xdr:nvSpPr>
      <xdr:spPr>
        <a:xfrm>
          <a:off x="13228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0" name="正方形/長方形 629"/>
        <xdr:cNvSpPr/>
      </xdr:nvSpPr>
      <xdr:spPr>
        <a:xfrm>
          <a:off x="13228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1" name="正方形/長方形 630"/>
        <xdr:cNvSpPr/>
      </xdr:nvSpPr>
      <xdr:spPr>
        <a:xfrm>
          <a:off x="1434084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2" name="正方形/長方形 631"/>
        <xdr:cNvSpPr/>
      </xdr:nvSpPr>
      <xdr:spPr>
        <a:xfrm>
          <a:off x="1434084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3" name="正方形/長方形 632"/>
        <xdr:cNvSpPr/>
      </xdr:nvSpPr>
      <xdr:spPr>
        <a:xfrm>
          <a:off x="12115800" y="1267206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275" cy="222885"/>
    <xdr:sp macro="" textlink="">
      <xdr:nvSpPr>
        <xdr:cNvPr id="634" name="テキスト ボックス 633"/>
        <xdr:cNvSpPr txBox="1"/>
      </xdr:nvSpPr>
      <xdr:spPr>
        <a:xfrm>
          <a:off x="12077700" y="12485370"/>
          <a:ext cx="2952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5" name="直線コネクタ 634"/>
        <xdr:cNvCxnSpPr/>
      </xdr:nvCxnSpPr>
      <xdr:spPr>
        <a:xfrm>
          <a:off x="12115800" y="1490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820" cy="258445"/>
    <xdr:sp macro="" textlink="">
      <xdr:nvSpPr>
        <xdr:cNvPr id="636" name="テキスト ボックス 635"/>
        <xdr:cNvSpPr txBox="1"/>
      </xdr:nvSpPr>
      <xdr:spPr>
        <a:xfrm>
          <a:off x="11663680" y="1476629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167640</xdr:rowOff>
    </xdr:from>
    <xdr:to xmlns:xdr="http://schemas.openxmlformats.org/drawingml/2006/spreadsheetDrawing">
      <xdr:col>89</xdr:col>
      <xdr:colOff>177800</xdr:colOff>
      <xdr:row>86</xdr:row>
      <xdr:rowOff>167640</xdr:rowOff>
    </xdr:to>
    <xdr:cxnSp macro="">
      <xdr:nvCxnSpPr>
        <xdr:cNvPr id="637" name="直線コネクタ 636"/>
        <xdr:cNvCxnSpPr/>
      </xdr:nvCxnSpPr>
      <xdr:spPr>
        <a:xfrm>
          <a:off x="12115800" y="14588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4820" cy="259080"/>
    <xdr:sp macro="" textlink="">
      <xdr:nvSpPr>
        <xdr:cNvPr id="638" name="テキスト ボックス 637"/>
        <xdr:cNvSpPr txBox="1"/>
      </xdr:nvSpPr>
      <xdr:spPr>
        <a:xfrm>
          <a:off x="11663680" y="144475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9" name="直線コネクタ 638"/>
        <xdr:cNvCxnSpPr/>
      </xdr:nvCxnSpPr>
      <xdr:spPr>
        <a:xfrm>
          <a:off x="12115800" y="142665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6540"/>
    <xdr:sp macro="" textlink="">
      <xdr:nvSpPr>
        <xdr:cNvPr id="640" name="テキスト ボックス 639"/>
        <xdr:cNvSpPr txBox="1"/>
      </xdr:nvSpPr>
      <xdr:spPr>
        <a:xfrm>
          <a:off x="11722735" y="1412811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41" name="直線コネクタ 640"/>
        <xdr:cNvCxnSpPr/>
      </xdr:nvCxnSpPr>
      <xdr:spPr>
        <a:xfrm>
          <a:off x="12115800" y="139477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42" name="テキスト ボックス 641"/>
        <xdr:cNvSpPr txBox="1"/>
      </xdr:nvSpPr>
      <xdr:spPr>
        <a:xfrm>
          <a:off x="11722735" y="13809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46990</xdr:rowOff>
    </xdr:from>
    <xdr:to xmlns:xdr="http://schemas.openxmlformats.org/drawingml/2006/spreadsheetDrawing">
      <xdr:col>89</xdr:col>
      <xdr:colOff>177800</xdr:colOff>
      <xdr:row>81</xdr:row>
      <xdr:rowOff>46990</xdr:rowOff>
    </xdr:to>
    <xdr:cxnSp macro="">
      <xdr:nvCxnSpPr>
        <xdr:cNvPr id="643" name="直線コネクタ 642"/>
        <xdr:cNvCxnSpPr/>
      </xdr:nvCxnSpPr>
      <xdr:spPr>
        <a:xfrm>
          <a:off x="12115800" y="13629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6540"/>
    <xdr:sp macro="" textlink="">
      <xdr:nvSpPr>
        <xdr:cNvPr id="644" name="テキスト ボックス 643"/>
        <xdr:cNvSpPr txBox="1"/>
      </xdr:nvSpPr>
      <xdr:spPr>
        <a:xfrm>
          <a:off x="11722735" y="134905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5" name="直線コネクタ 644"/>
        <xdr:cNvCxnSpPr/>
      </xdr:nvCxnSpPr>
      <xdr:spPr>
        <a:xfrm>
          <a:off x="12115800" y="133108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8445"/>
    <xdr:sp macro="" textlink="">
      <xdr:nvSpPr>
        <xdr:cNvPr id="646" name="テキスト ボックス 645"/>
        <xdr:cNvSpPr txBox="1"/>
      </xdr:nvSpPr>
      <xdr:spPr>
        <a:xfrm>
          <a:off x="11722735" y="131718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7" name="直線コネクタ 646"/>
        <xdr:cNvCxnSpPr/>
      </xdr:nvCxnSpPr>
      <xdr:spPr>
        <a:xfrm>
          <a:off x="12115800" y="1299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6550" cy="258445"/>
    <xdr:sp macro="" textlink="">
      <xdr:nvSpPr>
        <xdr:cNvPr id="648" name="テキスト ボックス 647"/>
        <xdr:cNvSpPr txBox="1"/>
      </xdr:nvSpPr>
      <xdr:spPr>
        <a:xfrm>
          <a:off x="11786870" y="12852400"/>
          <a:ext cx="336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9" name="直線コネクタ 648"/>
        <xdr:cNvCxnSpPr/>
      </xdr:nvCxnSpPr>
      <xdr:spPr>
        <a:xfrm>
          <a:off x="12115800" y="12672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0" name="【児童館】&#10;有形固定資産減価償却率グラフ枠"/>
        <xdr:cNvSpPr/>
      </xdr:nvSpPr>
      <xdr:spPr>
        <a:xfrm>
          <a:off x="12115800" y="1267206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40640</xdr:rowOff>
    </xdr:from>
    <xdr:to xmlns:xdr="http://schemas.openxmlformats.org/drawingml/2006/spreadsheetDrawing">
      <xdr:col>85</xdr:col>
      <xdr:colOff>126365</xdr:colOff>
      <xdr:row>86</xdr:row>
      <xdr:rowOff>167640</xdr:rowOff>
    </xdr:to>
    <xdr:cxnSp macro="">
      <xdr:nvCxnSpPr>
        <xdr:cNvPr id="651" name="直線コネクタ 650"/>
        <xdr:cNvCxnSpPr/>
      </xdr:nvCxnSpPr>
      <xdr:spPr>
        <a:xfrm flipV="1">
          <a:off x="15887065" y="1312037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52" name="【児童館】&#10;有形固定資産減価償却率最小値テキスト"/>
        <xdr:cNvSpPr txBox="1"/>
      </xdr:nvSpPr>
      <xdr:spPr>
        <a:xfrm>
          <a:off x="15925800" y="14589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167640</xdr:rowOff>
    </xdr:from>
    <xdr:to xmlns:xdr="http://schemas.openxmlformats.org/drawingml/2006/spreadsheetDrawing">
      <xdr:col>86</xdr:col>
      <xdr:colOff>25400</xdr:colOff>
      <xdr:row>86</xdr:row>
      <xdr:rowOff>167640</xdr:rowOff>
    </xdr:to>
    <xdr:cxnSp macro="">
      <xdr:nvCxnSpPr>
        <xdr:cNvPr id="653" name="直線コネクタ 652"/>
        <xdr:cNvCxnSpPr/>
      </xdr:nvCxnSpPr>
      <xdr:spPr>
        <a:xfrm>
          <a:off x="15798800" y="14588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158750</xdr:rowOff>
    </xdr:from>
    <xdr:ext cx="340360" cy="255905"/>
    <xdr:sp macro="" textlink="">
      <xdr:nvSpPr>
        <xdr:cNvPr id="654" name="【児童館】&#10;有形固定資産減価償却率最大値テキスト"/>
        <xdr:cNvSpPr txBox="1"/>
      </xdr:nvSpPr>
      <xdr:spPr>
        <a:xfrm>
          <a:off x="15925800" y="1290320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40640</xdr:rowOff>
    </xdr:from>
    <xdr:to xmlns:xdr="http://schemas.openxmlformats.org/drawingml/2006/spreadsheetDrawing">
      <xdr:col>86</xdr:col>
      <xdr:colOff>25400</xdr:colOff>
      <xdr:row>78</xdr:row>
      <xdr:rowOff>40640</xdr:rowOff>
    </xdr:to>
    <xdr:cxnSp macro="">
      <xdr:nvCxnSpPr>
        <xdr:cNvPr id="655" name="直線コネクタ 654"/>
        <xdr:cNvCxnSpPr/>
      </xdr:nvCxnSpPr>
      <xdr:spPr>
        <a:xfrm>
          <a:off x="15798800" y="131203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28575</xdr:rowOff>
    </xdr:from>
    <xdr:ext cx="405130" cy="258445"/>
    <xdr:sp macro="" textlink="">
      <xdr:nvSpPr>
        <xdr:cNvPr id="656" name="【児童館】&#10;有形固定資産減価償却率平均値テキスト"/>
        <xdr:cNvSpPr txBox="1"/>
      </xdr:nvSpPr>
      <xdr:spPr>
        <a:xfrm>
          <a:off x="15925800" y="136112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5080</xdr:rowOff>
    </xdr:from>
    <xdr:to xmlns:xdr="http://schemas.openxmlformats.org/drawingml/2006/spreadsheetDrawing">
      <xdr:col>85</xdr:col>
      <xdr:colOff>177800</xdr:colOff>
      <xdr:row>82</xdr:row>
      <xdr:rowOff>106680</xdr:rowOff>
    </xdr:to>
    <xdr:sp macro="" textlink="">
      <xdr:nvSpPr>
        <xdr:cNvPr id="657" name="フローチャート: 判断 656"/>
        <xdr:cNvSpPr/>
      </xdr:nvSpPr>
      <xdr:spPr>
        <a:xfrm>
          <a:off x="15836900" y="1375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152400</xdr:rowOff>
    </xdr:from>
    <xdr:to xmlns:xdr="http://schemas.openxmlformats.org/drawingml/2006/spreadsheetDrawing">
      <xdr:col>81</xdr:col>
      <xdr:colOff>101600</xdr:colOff>
      <xdr:row>82</xdr:row>
      <xdr:rowOff>82550</xdr:rowOff>
    </xdr:to>
    <xdr:sp macro="" textlink="">
      <xdr:nvSpPr>
        <xdr:cNvPr id="658" name="フローチャート: 判断 657"/>
        <xdr:cNvSpPr/>
      </xdr:nvSpPr>
      <xdr:spPr>
        <a:xfrm>
          <a:off x="15019020" y="13735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135890</xdr:rowOff>
    </xdr:from>
    <xdr:to xmlns:xdr="http://schemas.openxmlformats.org/drawingml/2006/spreadsheetDrawing">
      <xdr:col>76</xdr:col>
      <xdr:colOff>165100</xdr:colOff>
      <xdr:row>82</xdr:row>
      <xdr:rowOff>66040</xdr:rowOff>
    </xdr:to>
    <xdr:sp macro="" textlink="">
      <xdr:nvSpPr>
        <xdr:cNvPr id="659" name="フローチャート: 判断 658"/>
        <xdr:cNvSpPr/>
      </xdr:nvSpPr>
      <xdr:spPr>
        <a:xfrm>
          <a:off x="1415542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139065</xdr:rowOff>
    </xdr:from>
    <xdr:to xmlns:xdr="http://schemas.openxmlformats.org/drawingml/2006/spreadsheetDrawing">
      <xdr:col>72</xdr:col>
      <xdr:colOff>38100</xdr:colOff>
      <xdr:row>82</xdr:row>
      <xdr:rowOff>69215</xdr:rowOff>
    </xdr:to>
    <xdr:sp macro="" textlink="">
      <xdr:nvSpPr>
        <xdr:cNvPr id="660" name="フローチャート: 判断 659"/>
        <xdr:cNvSpPr/>
      </xdr:nvSpPr>
      <xdr:spPr>
        <a:xfrm>
          <a:off x="13291820" y="137217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119380</xdr:rowOff>
    </xdr:from>
    <xdr:to xmlns:xdr="http://schemas.openxmlformats.org/drawingml/2006/spreadsheetDrawing">
      <xdr:col>67</xdr:col>
      <xdr:colOff>101600</xdr:colOff>
      <xdr:row>82</xdr:row>
      <xdr:rowOff>49530</xdr:rowOff>
    </xdr:to>
    <xdr:sp macro="" textlink="">
      <xdr:nvSpPr>
        <xdr:cNvPr id="661" name="フローチャート: 判断 660"/>
        <xdr:cNvSpPr/>
      </xdr:nvSpPr>
      <xdr:spPr>
        <a:xfrm>
          <a:off x="12423140" y="13702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2" name="テキスト ボックス 661"/>
        <xdr:cNvSpPr txBox="1"/>
      </xdr:nvSpPr>
      <xdr:spPr>
        <a:xfrm>
          <a:off x="157022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1365" cy="259080"/>
    <xdr:sp macro="" textlink="">
      <xdr:nvSpPr>
        <xdr:cNvPr id="663" name="テキスト ボックス 662"/>
        <xdr:cNvSpPr txBox="1"/>
      </xdr:nvSpPr>
      <xdr:spPr>
        <a:xfrm>
          <a:off x="1488440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4" name="テキスト ボックス 663"/>
        <xdr:cNvSpPr txBox="1"/>
      </xdr:nvSpPr>
      <xdr:spPr>
        <a:xfrm>
          <a:off x="140208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5" name="テキスト ボックス 664"/>
        <xdr:cNvSpPr txBox="1"/>
      </xdr:nvSpPr>
      <xdr:spPr>
        <a:xfrm>
          <a:off x="131572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1365" cy="259080"/>
    <xdr:sp macro="" textlink="">
      <xdr:nvSpPr>
        <xdr:cNvPr id="666" name="テキスト ボックス 665"/>
        <xdr:cNvSpPr txBox="1"/>
      </xdr:nvSpPr>
      <xdr:spPr>
        <a:xfrm>
          <a:off x="1228852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26670</xdr:rowOff>
    </xdr:from>
    <xdr:to xmlns:xdr="http://schemas.openxmlformats.org/drawingml/2006/spreadsheetDrawing">
      <xdr:col>85</xdr:col>
      <xdr:colOff>177800</xdr:colOff>
      <xdr:row>82</xdr:row>
      <xdr:rowOff>128270</xdr:rowOff>
    </xdr:to>
    <xdr:sp macro="" textlink="">
      <xdr:nvSpPr>
        <xdr:cNvPr id="667" name="楕円 666"/>
        <xdr:cNvSpPr/>
      </xdr:nvSpPr>
      <xdr:spPr>
        <a:xfrm>
          <a:off x="15836900" y="137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5080</xdr:rowOff>
    </xdr:from>
    <xdr:ext cx="405130" cy="259080"/>
    <xdr:sp macro="" textlink="">
      <xdr:nvSpPr>
        <xdr:cNvPr id="668" name="【児童館】&#10;有形固定資産減価償却率該当値テキスト"/>
        <xdr:cNvSpPr txBox="1"/>
      </xdr:nvSpPr>
      <xdr:spPr>
        <a:xfrm>
          <a:off x="15925800" y="13755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111125</xdr:rowOff>
    </xdr:from>
    <xdr:to xmlns:xdr="http://schemas.openxmlformats.org/drawingml/2006/spreadsheetDrawing">
      <xdr:col>81</xdr:col>
      <xdr:colOff>101600</xdr:colOff>
      <xdr:row>82</xdr:row>
      <xdr:rowOff>41275</xdr:rowOff>
    </xdr:to>
    <xdr:sp macro="" textlink="">
      <xdr:nvSpPr>
        <xdr:cNvPr id="669" name="楕円 668"/>
        <xdr:cNvSpPr/>
      </xdr:nvSpPr>
      <xdr:spPr>
        <a:xfrm>
          <a:off x="15019020" y="13693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161925</xdr:rowOff>
    </xdr:from>
    <xdr:to xmlns:xdr="http://schemas.openxmlformats.org/drawingml/2006/spreadsheetDrawing">
      <xdr:col>85</xdr:col>
      <xdr:colOff>127000</xdr:colOff>
      <xdr:row>82</xdr:row>
      <xdr:rowOff>77470</xdr:rowOff>
    </xdr:to>
    <xdr:cxnSp macro="">
      <xdr:nvCxnSpPr>
        <xdr:cNvPr id="670" name="直線コネクタ 669"/>
        <xdr:cNvCxnSpPr/>
      </xdr:nvCxnSpPr>
      <xdr:spPr>
        <a:xfrm>
          <a:off x="15069820" y="13744575"/>
          <a:ext cx="81788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26670</xdr:rowOff>
    </xdr:from>
    <xdr:to xmlns:xdr="http://schemas.openxmlformats.org/drawingml/2006/spreadsheetDrawing">
      <xdr:col>76</xdr:col>
      <xdr:colOff>165100</xdr:colOff>
      <xdr:row>81</xdr:row>
      <xdr:rowOff>128270</xdr:rowOff>
    </xdr:to>
    <xdr:sp macro="" textlink="">
      <xdr:nvSpPr>
        <xdr:cNvPr id="671" name="楕円 670"/>
        <xdr:cNvSpPr/>
      </xdr:nvSpPr>
      <xdr:spPr>
        <a:xfrm>
          <a:off x="1415542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77470</xdr:rowOff>
    </xdr:from>
    <xdr:to xmlns:xdr="http://schemas.openxmlformats.org/drawingml/2006/spreadsheetDrawing">
      <xdr:col>81</xdr:col>
      <xdr:colOff>50800</xdr:colOff>
      <xdr:row>81</xdr:row>
      <xdr:rowOff>161925</xdr:rowOff>
    </xdr:to>
    <xdr:cxnSp macro="">
      <xdr:nvCxnSpPr>
        <xdr:cNvPr id="672" name="直線コネクタ 671"/>
        <xdr:cNvCxnSpPr/>
      </xdr:nvCxnSpPr>
      <xdr:spPr>
        <a:xfrm>
          <a:off x="14206220" y="13660120"/>
          <a:ext cx="8636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84455</xdr:rowOff>
    </xdr:from>
    <xdr:to xmlns:xdr="http://schemas.openxmlformats.org/drawingml/2006/spreadsheetDrawing">
      <xdr:col>72</xdr:col>
      <xdr:colOff>38100</xdr:colOff>
      <xdr:row>82</xdr:row>
      <xdr:rowOff>13970</xdr:rowOff>
    </xdr:to>
    <xdr:sp macro="" textlink="">
      <xdr:nvSpPr>
        <xdr:cNvPr id="673" name="楕円 672"/>
        <xdr:cNvSpPr/>
      </xdr:nvSpPr>
      <xdr:spPr>
        <a:xfrm>
          <a:off x="13291820" y="13667105"/>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77470</xdr:rowOff>
    </xdr:from>
    <xdr:to xmlns:xdr="http://schemas.openxmlformats.org/drawingml/2006/spreadsheetDrawing">
      <xdr:col>76</xdr:col>
      <xdr:colOff>114300</xdr:colOff>
      <xdr:row>81</xdr:row>
      <xdr:rowOff>134620</xdr:rowOff>
    </xdr:to>
    <xdr:cxnSp macro="">
      <xdr:nvCxnSpPr>
        <xdr:cNvPr id="674" name="直線コネクタ 673"/>
        <xdr:cNvCxnSpPr/>
      </xdr:nvCxnSpPr>
      <xdr:spPr>
        <a:xfrm flipV="1">
          <a:off x="13342620" y="13660120"/>
          <a:ext cx="8636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1905</xdr:rowOff>
    </xdr:from>
    <xdr:to xmlns:xdr="http://schemas.openxmlformats.org/drawingml/2006/spreadsheetDrawing">
      <xdr:col>67</xdr:col>
      <xdr:colOff>101600</xdr:colOff>
      <xdr:row>81</xdr:row>
      <xdr:rowOff>103505</xdr:rowOff>
    </xdr:to>
    <xdr:sp macro="" textlink="">
      <xdr:nvSpPr>
        <xdr:cNvPr id="675" name="楕円 674"/>
        <xdr:cNvSpPr/>
      </xdr:nvSpPr>
      <xdr:spPr>
        <a:xfrm>
          <a:off x="12423140" y="1358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52705</xdr:rowOff>
    </xdr:from>
    <xdr:to xmlns:xdr="http://schemas.openxmlformats.org/drawingml/2006/spreadsheetDrawing">
      <xdr:col>71</xdr:col>
      <xdr:colOff>177800</xdr:colOff>
      <xdr:row>81</xdr:row>
      <xdr:rowOff>134620</xdr:rowOff>
    </xdr:to>
    <xdr:cxnSp macro="">
      <xdr:nvCxnSpPr>
        <xdr:cNvPr id="676" name="直線コネクタ 675"/>
        <xdr:cNvCxnSpPr/>
      </xdr:nvCxnSpPr>
      <xdr:spPr>
        <a:xfrm>
          <a:off x="12473940" y="13635355"/>
          <a:ext cx="86868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73660</xdr:rowOff>
    </xdr:from>
    <xdr:ext cx="405130" cy="258445"/>
    <xdr:sp macro="" textlink="">
      <xdr:nvSpPr>
        <xdr:cNvPr id="677" name="n_1aveValue【児童館】&#10;有形固定資産減価償却率"/>
        <xdr:cNvSpPr txBox="1"/>
      </xdr:nvSpPr>
      <xdr:spPr>
        <a:xfrm>
          <a:off x="14859635" y="138239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57150</xdr:rowOff>
    </xdr:from>
    <xdr:ext cx="401955" cy="259080"/>
    <xdr:sp macro="" textlink="">
      <xdr:nvSpPr>
        <xdr:cNvPr id="678" name="n_2aveValue【児童館】&#10;有形固定資産減価償却率"/>
        <xdr:cNvSpPr txBox="1"/>
      </xdr:nvSpPr>
      <xdr:spPr>
        <a:xfrm>
          <a:off x="14008735" y="138074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60325</xdr:rowOff>
    </xdr:from>
    <xdr:ext cx="401955" cy="259080"/>
    <xdr:sp macro="" textlink="">
      <xdr:nvSpPr>
        <xdr:cNvPr id="679" name="n_3aveValue【児童館】&#10;有形固定資産減価償却率"/>
        <xdr:cNvSpPr txBox="1"/>
      </xdr:nvSpPr>
      <xdr:spPr>
        <a:xfrm>
          <a:off x="13145135" y="138106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40640</xdr:rowOff>
    </xdr:from>
    <xdr:ext cx="402590" cy="256540"/>
    <xdr:sp macro="" textlink="">
      <xdr:nvSpPr>
        <xdr:cNvPr id="680" name="n_4aveValue【児童館】&#10;有形固定資産減価償却率"/>
        <xdr:cNvSpPr txBox="1"/>
      </xdr:nvSpPr>
      <xdr:spPr>
        <a:xfrm>
          <a:off x="12276455" y="137909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57785</xdr:rowOff>
    </xdr:from>
    <xdr:ext cx="405130" cy="259080"/>
    <xdr:sp macro="" textlink="">
      <xdr:nvSpPr>
        <xdr:cNvPr id="681" name="n_1mainValue【児童館】&#10;有形固定資産減価償却率"/>
        <xdr:cNvSpPr txBox="1"/>
      </xdr:nvSpPr>
      <xdr:spPr>
        <a:xfrm>
          <a:off x="14859635" y="13472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144780</xdr:rowOff>
    </xdr:from>
    <xdr:ext cx="401955" cy="255270"/>
    <xdr:sp macro="" textlink="">
      <xdr:nvSpPr>
        <xdr:cNvPr id="682" name="n_2mainValue【児童館】&#10;有形固定資産減価償却率"/>
        <xdr:cNvSpPr txBox="1"/>
      </xdr:nvSpPr>
      <xdr:spPr>
        <a:xfrm>
          <a:off x="14008735" y="13392150"/>
          <a:ext cx="4019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30480</xdr:rowOff>
    </xdr:from>
    <xdr:ext cx="401955" cy="255905"/>
    <xdr:sp macro="" textlink="">
      <xdr:nvSpPr>
        <xdr:cNvPr id="683" name="n_3mainValue【児童館】&#10;有形固定資産減価償却率"/>
        <xdr:cNvSpPr txBox="1"/>
      </xdr:nvSpPr>
      <xdr:spPr>
        <a:xfrm>
          <a:off x="13145135" y="134454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120650</xdr:rowOff>
    </xdr:from>
    <xdr:ext cx="402590" cy="256540"/>
    <xdr:sp macro="" textlink="">
      <xdr:nvSpPr>
        <xdr:cNvPr id="684" name="n_4mainValue【児童館】&#10;有形固定資産減価償却率"/>
        <xdr:cNvSpPr txBox="1"/>
      </xdr:nvSpPr>
      <xdr:spPr>
        <a:xfrm>
          <a:off x="12276455" y="133680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5" name="正方形/長方形 684"/>
        <xdr:cNvSpPr/>
      </xdr:nvSpPr>
      <xdr:spPr>
        <a:xfrm>
          <a:off x="17800320" y="1155573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6" name="正方形/長方形 685"/>
        <xdr:cNvSpPr/>
      </xdr:nvSpPr>
      <xdr:spPr>
        <a:xfrm>
          <a:off x="17927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7" name="正方形/長方形 686"/>
        <xdr:cNvSpPr/>
      </xdr:nvSpPr>
      <xdr:spPr>
        <a:xfrm>
          <a:off x="17927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8" name="正方形/長方形 687"/>
        <xdr:cNvSpPr/>
      </xdr:nvSpPr>
      <xdr:spPr>
        <a:xfrm>
          <a:off x="1891284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9" name="正方形/長方形 688"/>
        <xdr:cNvSpPr/>
      </xdr:nvSpPr>
      <xdr:spPr>
        <a:xfrm>
          <a:off x="1891284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0" name="正方形/長方形 689"/>
        <xdr:cNvSpPr/>
      </xdr:nvSpPr>
      <xdr:spPr>
        <a:xfrm>
          <a:off x="2002536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1" name="正方形/長方形 690"/>
        <xdr:cNvSpPr/>
      </xdr:nvSpPr>
      <xdr:spPr>
        <a:xfrm>
          <a:off x="2002536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2" name="正方形/長方形 691"/>
        <xdr:cNvSpPr/>
      </xdr:nvSpPr>
      <xdr:spPr>
        <a:xfrm>
          <a:off x="17800320" y="1267206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693" name="テキスト ボックス 692"/>
        <xdr:cNvSpPr txBox="1"/>
      </xdr:nvSpPr>
      <xdr:spPr>
        <a:xfrm>
          <a:off x="17767300" y="1248537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4" name="直線コネクタ 693"/>
        <xdr:cNvCxnSpPr/>
      </xdr:nvCxnSpPr>
      <xdr:spPr>
        <a:xfrm>
          <a:off x="17800320" y="1490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95" name="直線コネクタ 694"/>
        <xdr:cNvCxnSpPr/>
      </xdr:nvCxnSpPr>
      <xdr:spPr>
        <a:xfrm>
          <a:off x="17800320" y="144589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4820" cy="259080"/>
    <xdr:sp macro="" textlink="">
      <xdr:nvSpPr>
        <xdr:cNvPr id="696" name="テキスト ボックス 695"/>
        <xdr:cNvSpPr txBox="1"/>
      </xdr:nvSpPr>
      <xdr:spPr>
        <a:xfrm>
          <a:off x="17348200" y="143205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97" name="直線コネクタ 696"/>
        <xdr:cNvCxnSpPr/>
      </xdr:nvCxnSpPr>
      <xdr:spPr>
        <a:xfrm>
          <a:off x="17800320" y="140131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4820" cy="258445"/>
    <xdr:sp macro="" textlink="">
      <xdr:nvSpPr>
        <xdr:cNvPr id="698" name="テキスト ボックス 697"/>
        <xdr:cNvSpPr txBox="1"/>
      </xdr:nvSpPr>
      <xdr:spPr>
        <a:xfrm>
          <a:off x="17348200" y="1387475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9" name="直線コネクタ 698"/>
        <xdr:cNvCxnSpPr/>
      </xdr:nvCxnSpPr>
      <xdr:spPr>
        <a:xfrm>
          <a:off x="17800320" y="135674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4820" cy="258445"/>
    <xdr:sp macro="" textlink="">
      <xdr:nvSpPr>
        <xdr:cNvPr id="700" name="テキスト ボックス 699"/>
        <xdr:cNvSpPr txBox="1"/>
      </xdr:nvSpPr>
      <xdr:spPr>
        <a:xfrm>
          <a:off x="17348200" y="1342517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01" name="直線コネクタ 700"/>
        <xdr:cNvCxnSpPr/>
      </xdr:nvCxnSpPr>
      <xdr:spPr>
        <a:xfrm>
          <a:off x="17800320" y="13117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4820" cy="259080"/>
    <xdr:sp macro="" textlink="">
      <xdr:nvSpPr>
        <xdr:cNvPr id="702" name="テキスト ボックス 701"/>
        <xdr:cNvSpPr txBox="1"/>
      </xdr:nvSpPr>
      <xdr:spPr>
        <a:xfrm>
          <a:off x="17348200" y="129794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3" name="直線コネクタ 702"/>
        <xdr:cNvCxnSpPr/>
      </xdr:nvCxnSpPr>
      <xdr:spPr>
        <a:xfrm>
          <a:off x="17800320" y="12672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8445"/>
    <xdr:sp macro="" textlink="">
      <xdr:nvSpPr>
        <xdr:cNvPr id="704" name="テキスト ボックス 703"/>
        <xdr:cNvSpPr txBox="1"/>
      </xdr:nvSpPr>
      <xdr:spPr>
        <a:xfrm>
          <a:off x="17348200" y="1253363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5" name="【児童館】&#10;一人当たり面積グラフ枠"/>
        <xdr:cNvSpPr/>
      </xdr:nvSpPr>
      <xdr:spPr>
        <a:xfrm>
          <a:off x="17800320" y="1267206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45085</xdr:rowOff>
    </xdr:from>
    <xdr:to xmlns:xdr="http://schemas.openxmlformats.org/drawingml/2006/spreadsheetDrawing">
      <xdr:col>116</xdr:col>
      <xdr:colOff>62865</xdr:colOff>
      <xdr:row>86</xdr:row>
      <xdr:rowOff>10795</xdr:rowOff>
    </xdr:to>
    <xdr:cxnSp macro="">
      <xdr:nvCxnSpPr>
        <xdr:cNvPr id="706" name="直線コネクタ 705"/>
        <xdr:cNvCxnSpPr/>
      </xdr:nvCxnSpPr>
      <xdr:spPr>
        <a:xfrm flipV="1">
          <a:off x="21571585" y="13292455"/>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14605</xdr:rowOff>
    </xdr:from>
    <xdr:ext cx="469900" cy="258445"/>
    <xdr:sp macro="" textlink="">
      <xdr:nvSpPr>
        <xdr:cNvPr id="707" name="【児童館】&#10;一人当たり面積最小値テキスト"/>
        <xdr:cNvSpPr txBox="1"/>
      </xdr:nvSpPr>
      <xdr:spPr>
        <a:xfrm>
          <a:off x="21610320" y="14435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10795</xdr:rowOff>
    </xdr:from>
    <xdr:to xmlns:xdr="http://schemas.openxmlformats.org/drawingml/2006/spreadsheetDrawing">
      <xdr:col>116</xdr:col>
      <xdr:colOff>152400</xdr:colOff>
      <xdr:row>86</xdr:row>
      <xdr:rowOff>10795</xdr:rowOff>
    </xdr:to>
    <xdr:cxnSp macro="">
      <xdr:nvCxnSpPr>
        <xdr:cNvPr id="708" name="直線コネクタ 707"/>
        <xdr:cNvCxnSpPr/>
      </xdr:nvCxnSpPr>
      <xdr:spPr>
        <a:xfrm>
          <a:off x="21488400" y="144316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163195</xdr:rowOff>
    </xdr:from>
    <xdr:ext cx="469900" cy="258445"/>
    <xdr:sp macro="" textlink="">
      <xdr:nvSpPr>
        <xdr:cNvPr id="709" name="【児童館】&#10;一人当たり面積最大値テキスト"/>
        <xdr:cNvSpPr txBox="1"/>
      </xdr:nvSpPr>
      <xdr:spPr>
        <a:xfrm>
          <a:off x="21610320" y="13075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45085</xdr:rowOff>
    </xdr:from>
    <xdr:to xmlns:xdr="http://schemas.openxmlformats.org/drawingml/2006/spreadsheetDrawing">
      <xdr:col>116</xdr:col>
      <xdr:colOff>152400</xdr:colOff>
      <xdr:row>79</xdr:row>
      <xdr:rowOff>45085</xdr:rowOff>
    </xdr:to>
    <xdr:cxnSp macro="">
      <xdr:nvCxnSpPr>
        <xdr:cNvPr id="710" name="直線コネクタ 709"/>
        <xdr:cNvCxnSpPr/>
      </xdr:nvCxnSpPr>
      <xdr:spPr>
        <a:xfrm>
          <a:off x="21488400" y="132924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17780</xdr:rowOff>
    </xdr:from>
    <xdr:ext cx="469900" cy="255905"/>
    <xdr:sp macro="" textlink="">
      <xdr:nvSpPr>
        <xdr:cNvPr id="711" name="【児童館】&#10;一人当たり面積平均値テキスト"/>
        <xdr:cNvSpPr txBox="1"/>
      </xdr:nvSpPr>
      <xdr:spPr>
        <a:xfrm>
          <a:off x="21610320" y="1410335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166370</xdr:rowOff>
    </xdr:from>
    <xdr:to xmlns:xdr="http://schemas.openxmlformats.org/drawingml/2006/spreadsheetDrawing">
      <xdr:col>116</xdr:col>
      <xdr:colOff>114300</xdr:colOff>
      <xdr:row>85</xdr:row>
      <xdr:rowOff>95885</xdr:rowOff>
    </xdr:to>
    <xdr:sp macro="" textlink="">
      <xdr:nvSpPr>
        <xdr:cNvPr id="712" name="フローチャート: 判断 711"/>
        <xdr:cNvSpPr/>
      </xdr:nvSpPr>
      <xdr:spPr>
        <a:xfrm>
          <a:off x="21521420" y="1425194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156210</xdr:rowOff>
    </xdr:from>
    <xdr:to xmlns:xdr="http://schemas.openxmlformats.org/drawingml/2006/spreadsheetDrawing">
      <xdr:col>112</xdr:col>
      <xdr:colOff>38100</xdr:colOff>
      <xdr:row>85</xdr:row>
      <xdr:rowOff>86360</xdr:rowOff>
    </xdr:to>
    <xdr:sp macro="" textlink="">
      <xdr:nvSpPr>
        <xdr:cNvPr id="713" name="フローチャート: 判断 712"/>
        <xdr:cNvSpPr/>
      </xdr:nvSpPr>
      <xdr:spPr>
        <a:xfrm>
          <a:off x="20708620" y="142417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143510</xdr:rowOff>
    </xdr:from>
    <xdr:to xmlns:xdr="http://schemas.openxmlformats.org/drawingml/2006/spreadsheetDrawing">
      <xdr:col>107</xdr:col>
      <xdr:colOff>101600</xdr:colOff>
      <xdr:row>85</xdr:row>
      <xdr:rowOff>73025</xdr:rowOff>
    </xdr:to>
    <xdr:sp macro="" textlink="">
      <xdr:nvSpPr>
        <xdr:cNvPr id="714" name="フローチャート: 判断 713"/>
        <xdr:cNvSpPr/>
      </xdr:nvSpPr>
      <xdr:spPr>
        <a:xfrm>
          <a:off x="19839940" y="142290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147320</xdr:rowOff>
    </xdr:from>
    <xdr:to xmlns:xdr="http://schemas.openxmlformats.org/drawingml/2006/spreadsheetDrawing">
      <xdr:col>102</xdr:col>
      <xdr:colOff>165100</xdr:colOff>
      <xdr:row>85</xdr:row>
      <xdr:rowOff>77470</xdr:rowOff>
    </xdr:to>
    <xdr:sp macro="" textlink="">
      <xdr:nvSpPr>
        <xdr:cNvPr id="715" name="フローチャート: 判断 714"/>
        <xdr:cNvSpPr/>
      </xdr:nvSpPr>
      <xdr:spPr>
        <a:xfrm>
          <a:off x="18976340" y="1423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143510</xdr:rowOff>
    </xdr:from>
    <xdr:to xmlns:xdr="http://schemas.openxmlformats.org/drawingml/2006/spreadsheetDrawing">
      <xdr:col>98</xdr:col>
      <xdr:colOff>38100</xdr:colOff>
      <xdr:row>85</xdr:row>
      <xdr:rowOff>73025</xdr:rowOff>
    </xdr:to>
    <xdr:sp macro="" textlink="">
      <xdr:nvSpPr>
        <xdr:cNvPr id="716" name="フローチャート: 判断 715"/>
        <xdr:cNvSpPr/>
      </xdr:nvSpPr>
      <xdr:spPr>
        <a:xfrm>
          <a:off x="18112740" y="1422908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1365" cy="259080"/>
    <xdr:sp macro="" textlink="">
      <xdr:nvSpPr>
        <xdr:cNvPr id="717" name="テキスト ボックス 716"/>
        <xdr:cNvSpPr txBox="1"/>
      </xdr:nvSpPr>
      <xdr:spPr>
        <a:xfrm>
          <a:off x="2138680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8" name="テキスト ボックス 717"/>
        <xdr:cNvSpPr txBox="1"/>
      </xdr:nvSpPr>
      <xdr:spPr>
        <a:xfrm>
          <a:off x="205740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1365" cy="259080"/>
    <xdr:sp macro="" textlink="">
      <xdr:nvSpPr>
        <xdr:cNvPr id="719" name="テキスト ボックス 718"/>
        <xdr:cNvSpPr txBox="1"/>
      </xdr:nvSpPr>
      <xdr:spPr>
        <a:xfrm>
          <a:off x="1970532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0" name="テキスト ボックス 719"/>
        <xdr:cNvSpPr txBox="1"/>
      </xdr:nvSpPr>
      <xdr:spPr>
        <a:xfrm>
          <a:off x="1884172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1" name="テキスト ボックス 720"/>
        <xdr:cNvSpPr txBox="1"/>
      </xdr:nvSpPr>
      <xdr:spPr>
        <a:xfrm>
          <a:off x="1797812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104140</xdr:rowOff>
    </xdr:from>
    <xdr:to xmlns:xdr="http://schemas.openxmlformats.org/drawingml/2006/spreadsheetDrawing">
      <xdr:col>116</xdr:col>
      <xdr:colOff>114300</xdr:colOff>
      <xdr:row>86</xdr:row>
      <xdr:rowOff>34290</xdr:rowOff>
    </xdr:to>
    <xdr:sp macro="" textlink="">
      <xdr:nvSpPr>
        <xdr:cNvPr id="722" name="楕円 721"/>
        <xdr:cNvSpPr/>
      </xdr:nvSpPr>
      <xdr:spPr>
        <a:xfrm>
          <a:off x="21521420" y="14357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19050</xdr:rowOff>
    </xdr:from>
    <xdr:ext cx="469900" cy="256540"/>
    <xdr:sp macro="" textlink="">
      <xdr:nvSpPr>
        <xdr:cNvPr id="723" name="【児童館】&#10;一人当たり面積該当値テキスト"/>
        <xdr:cNvSpPr txBox="1"/>
      </xdr:nvSpPr>
      <xdr:spPr>
        <a:xfrm>
          <a:off x="21610320" y="142722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104140</xdr:rowOff>
    </xdr:from>
    <xdr:to xmlns:xdr="http://schemas.openxmlformats.org/drawingml/2006/spreadsheetDrawing">
      <xdr:col>112</xdr:col>
      <xdr:colOff>38100</xdr:colOff>
      <xdr:row>86</xdr:row>
      <xdr:rowOff>34290</xdr:rowOff>
    </xdr:to>
    <xdr:sp macro="" textlink="">
      <xdr:nvSpPr>
        <xdr:cNvPr id="724" name="楕円 723"/>
        <xdr:cNvSpPr/>
      </xdr:nvSpPr>
      <xdr:spPr>
        <a:xfrm>
          <a:off x="20708620" y="143573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154940</xdr:rowOff>
    </xdr:from>
    <xdr:to xmlns:xdr="http://schemas.openxmlformats.org/drawingml/2006/spreadsheetDrawing">
      <xdr:col>116</xdr:col>
      <xdr:colOff>63500</xdr:colOff>
      <xdr:row>85</xdr:row>
      <xdr:rowOff>154940</xdr:rowOff>
    </xdr:to>
    <xdr:cxnSp macro="">
      <xdr:nvCxnSpPr>
        <xdr:cNvPr id="725" name="直線コネクタ 724"/>
        <xdr:cNvCxnSpPr/>
      </xdr:nvCxnSpPr>
      <xdr:spPr>
        <a:xfrm>
          <a:off x="20759420" y="1440815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109220</xdr:rowOff>
    </xdr:from>
    <xdr:to xmlns:xdr="http://schemas.openxmlformats.org/drawingml/2006/spreadsheetDrawing">
      <xdr:col>107</xdr:col>
      <xdr:colOff>101600</xdr:colOff>
      <xdr:row>86</xdr:row>
      <xdr:rowOff>38735</xdr:rowOff>
    </xdr:to>
    <xdr:sp macro="" textlink="">
      <xdr:nvSpPr>
        <xdr:cNvPr id="726" name="楕円 725"/>
        <xdr:cNvSpPr/>
      </xdr:nvSpPr>
      <xdr:spPr>
        <a:xfrm>
          <a:off x="19839940" y="143624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154940</xdr:rowOff>
    </xdr:from>
    <xdr:to xmlns:xdr="http://schemas.openxmlformats.org/drawingml/2006/spreadsheetDrawing">
      <xdr:col>111</xdr:col>
      <xdr:colOff>177800</xdr:colOff>
      <xdr:row>85</xdr:row>
      <xdr:rowOff>159385</xdr:rowOff>
    </xdr:to>
    <xdr:cxnSp macro="">
      <xdr:nvCxnSpPr>
        <xdr:cNvPr id="727" name="直線コネクタ 726"/>
        <xdr:cNvCxnSpPr/>
      </xdr:nvCxnSpPr>
      <xdr:spPr>
        <a:xfrm flipV="1">
          <a:off x="19890740" y="14408150"/>
          <a:ext cx="8686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48895</xdr:rowOff>
    </xdr:from>
    <xdr:to xmlns:xdr="http://schemas.openxmlformats.org/drawingml/2006/spreadsheetDrawing">
      <xdr:col>102</xdr:col>
      <xdr:colOff>165100</xdr:colOff>
      <xdr:row>85</xdr:row>
      <xdr:rowOff>150495</xdr:rowOff>
    </xdr:to>
    <xdr:sp macro="" textlink="">
      <xdr:nvSpPr>
        <xdr:cNvPr id="728" name="楕円 727"/>
        <xdr:cNvSpPr/>
      </xdr:nvSpPr>
      <xdr:spPr>
        <a:xfrm>
          <a:off x="18976340" y="1430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99695</xdr:rowOff>
    </xdr:from>
    <xdr:to xmlns:xdr="http://schemas.openxmlformats.org/drawingml/2006/spreadsheetDrawing">
      <xdr:col>107</xdr:col>
      <xdr:colOff>50800</xdr:colOff>
      <xdr:row>85</xdr:row>
      <xdr:rowOff>159385</xdr:rowOff>
    </xdr:to>
    <xdr:cxnSp macro="">
      <xdr:nvCxnSpPr>
        <xdr:cNvPr id="729" name="直線コネクタ 728"/>
        <xdr:cNvCxnSpPr/>
      </xdr:nvCxnSpPr>
      <xdr:spPr>
        <a:xfrm>
          <a:off x="19027140" y="14352905"/>
          <a:ext cx="8636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48895</xdr:rowOff>
    </xdr:from>
    <xdr:to xmlns:xdr="http://schemas.openxmlformats.org/drawingml/2006/spreadsheetDrawing">
      <xdr:col>98</xdr:col>
      <xdr:colOff>38100</xdr:colOff>
      <xdr:row>85</xdr:row>
      <xdr:rowOff>150495</xdr:rowOff>
    </xdr:to>
    <xdr:sp macro="" textlink="">
      <xdr:nvSpPr>
        <xdr:cNvPr id="730" name="楕円 729"/>
        <xdr:cNvSpPr/>
      </xdr:nvSpPr>
      <xdr:spPr>
        <a:xfrm>
          <a:off x="18112740" y="143021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99695</xdr:rowOff>
    </xdr:from>
    <xdr:to xmlns:xdr="http://schemas.openxmlformats.org/drawingml/2006/spreadsheetDrawing">
      <xdr:col>102</xdr:col>
      <xdr:colOff>114300</xdr:colOff>
      <xdr:row>85</xdr:row>
      <xdr:rowOff>99695</xdr:rowOff>
    </xdr:to>
    <xdr:cxnSp macro="">
      <xdr:nvCxnSpPr>
        <xdr:cNvPr id="731" name="直線コネクタ 730"/>
        <xdr:cNvCxnSpPr/>
      </xdr:nvCxnSpPr>
      <xdr:spPr>
        <a:xfrm>
          <a:off x="18163540" y="143529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102870</xdr:rowOff>
    </xdr:from>
    <xdr:ext cx="469900" cy="258445"/>
    <xdr:sp macro="" textlink="">
      <xdr:nvSpPr>
        <xdr:cNvPr id="732" name="n_1aveValue【児童館】&#10;一人当たり面積"/>
        <xdr:cNvSpPr txBox="1"/>
      </xdr:nvSpPr>
      <xdr:spPr>
        <a:xfrm>
          <a:off x="20516850" y="140208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89535</xdr:rowOff>
    </xdr:from>
    <xdr:ext cx="466725" cy="255905"/>
    <xdr:sp macro="" textlink="">
      <xdr:nvSpPr>
        <xdr:cNvPr id="733" name="n_2aveValue【児童館】&#10;一人当たり面積"/>
        <xdr:cNvSpPr txBox="1"/>
      </xdr:nvSpPr>
      <xdr:spPr>
        <a:xfrm>
          <a:off x="19660870" y="140074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93980</xdr:rowOff>
    </xdr:from>
    <xdr:ext cx="466725" cy="259080"/>
    <xdr:sp macro="" textlink="">
      <xdr:nvSpPr>
        <xdr:cNvPr id="734" name="n_3aveValue【児童館】&#10;一人当たり面積"/>
        <xdr:cNvSpPr txBox="1"/>
      </xdr:nvSpPr>
      <xdr:spPr>
        <a:xfrm>
          <a:off x="18797270" y="140119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89535</xdr:rowOff>
    </xdr:from>
    <xdr:ext cx="467360" cy="255905"/>
    <xdr:sp macro="" textlink="">
      <xdr:nvSpPr>
        <xdr:cNvPr id="735" name="n_4aveValue【児童館】&#10;一人当たり面積"/>
        <xdr:cNvSpPr txBox="1"/>
      </xdr:nvSpPr>
      <xdr:spPr>
        <a:xfrm>
          <a:off x="17933670" y="1400746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25400</xdr:rowOff>
    </xdr:from>
    <xdr:ext cx="469900" cy="259080"/>
    <xdr:sp macro="" textlink="">
      <xdr:nvSpPr>
        <xdr:cNvPr id="736" name="n_1mainValue【児童館】&#10;一人当たり面積"/>
        <xdr:cNvSpPr txBox="1"/>
      </xdr:nvSpPr>
      <xdr:spPr>
        <a:xfrm>
          <a:off x="20516850" y="14446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29845</xdr:rowOff>
    </xdr:from>
    <xdr:ext cx="466725" cy="255905"/>
    <xdr:sp macro="" textlink="">
      <xdr:nvSpPr>
        <xdr:cNvPr id="737" name="n_2mainValue【児童館】&#10;一人当たり面積"/>
        <xdr:cNvSpPr txBox="1"/>
      </xdr:nvSpPr>
      <xdr:spPr>
        <a:xfrm>
          <a:off x="19660870" y="144506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141605</xdr:rowOff>
    </xdr:from>
    <xdr:ext cx="466725" cy="258445"/>
    <xdr:sp macro="" textlink="">
      <xdr:nvSpPr>
        <xdr:cNvPr id="738" name="n_3mainValue【児童館】&#10;一人当たり面積"/>
        <xdr:cNvSpPr txBox="1"/>
      </xdr:nvSpPr>
      <xdr:spPr>
        <a:xfrm>
          <a:off x="18797270" y="143948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141605</xdr:rowOff>
    </xdr:from>
    <xdr:ext cx="467360" cy="258445"/>
    <xdr:sp macro="" textlink="">
      <xdr:nvSpPr>
        <xdr:cNvPr id="739" name="n_4mainValue【児童館】&#10;一人当たり面積"/>
        <xdr:cNvSpPr txBox="1"/>
      </xdr:nvSpPr>
      <xdr:spPr>
        <a:xfrm>
          <a:off x="17933670" y="143948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0" name="正方形/長方形 739"/>
        <xdr:cNvSpPr/>
      </xdr:nvSpPr>
      <xdr:spPr>
        <a:xfrm>
          <a:off x="12115800" y="152781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1" name="正方形/長方形 740"/>
        <xdr:cNvSpPr/>
      </xdr:nvSpPr>
      <xdr:spPr>
        <a:xfrm>
          <a:off x="122377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2" name="正方形/長方形 741"/>
        <xdr:cNvSpPr/>
      </xdr:nvSpPr>
      <xdr:spPr>
        <a:xfrm>
          <a:off x="122377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3" name="正方形/長方形 742"/>
        <xdr:cNvSpPr/>
      </xdr:nvSpPr>
      <xdr:spPr>
        <a:xfrm>
          <a:off x="13228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4" name="正方形/長方形 743"/>
        <xdr:cNvSpPr/>
      </xdr:nvSpPr>
      <xdr:spPr>
        <a:xfrm>
          <a:off x="13228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5" name="正方形/長方形 744"/>
        <xdr:cNvSpPr/>
      </xdr:nvSpPr>
      <xdr:spPr>
        <a:xfrm>
          <a:off x="1434084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6" name="正方形/長方形 745"/>
        <xdr:cNvSpPr/>
      </xdr:nvSpPr>
      <xdr:spPr>
        <a:xfrm>
          <a:off x="1434084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7" name="正方形/長方形 746"/>
        <xdr:cNvSpPr/>
      </xdr:nvSpPr>
      <xdr:spPr>
        <a:xfrm>
          <a:off x="12115800" y="164211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748" name="テキスト ボックス 747"/>
        <xdr:cNvSpPr txBox="1"/>
      </xdr:nvSpPr>
      <xdr:spPr>
        <a:xfrm>
          <a:off x="12077700" y="162306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9" name="直線コネクタ 748"/>
        <xdr:cNvCxnSpPr/>
      </xdr:nvCxnSpPr>
      <xdr:spPr>
        <a:xfrm>
          <a:off x="1211580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750" name="テキスト ボックス 749"/>
        <xdr:cNvSpPr txBox="1"/>
      </xdr:nvSpPr>
      <xdr:spPr>
        <a:xfrm>
          <a:off x="11663680" y="185648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1" name="直線コネクタ 750"/>
        <xdr:cNvCxnSpPr/>
      </xdr:nvCxnSpPr>
      <xdr:spPr>
        <a:xfrm>
          <a:off x="12115800" y="18380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820" cy="255905"/>
    <xdr:sp macro="" textlink="">
      <xdr:nvSpPr>
        <xdr:cNvPr id="752" name="テキスト ボックス 751"/>
        <xdr:cNvSpPr txBox="1"/>
      </xdr:nvSpPr>
      <xdr:spPr>
        <a:xfrm>
          <a:off x="11663680" y="1823847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3" name="直線コネクタ 752"/>
        <xdr:cNvCxnSpPr/>
      </xdr:nvCxnSpPr>
      <xdr:spPr>
        <a:xfrm>
          <a:off x="12115800" y="18054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4" name="テキスト ボックス 753"/>
        <xdr:cNvSpPr txBox="1"/>
      </xdr:nvSpPr>
      <xdr:spPr>
        <a:xfrm>
          <a:off x="11722735" y="179114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5" name="直線コネクタ 754"/>
        <xdr:cNvCxnSpPr/>
      </xdr:nvCxnSpPr>
      <xdr:spPr>
        <a:xfrm>
          <a:off x="12115800" y="177272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905"/>
    <xdr:sp macro="" textlink="">
      <xdr:nvSpPr>
        <xdr:cNvPr id="756" name="テキスト ボックス 755"/>
        <xdr:cNvSpPr txBox="1"/>
      </xdr:nvSpPr>
      <xdr:spPr>
        <a:xfrm>
          <a:off x="11722735" y="175856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7" name="直線コネクタ 756"/>
        <xdr:cNvCxnSpPr/>
      </xdr:nvCxnSpPr>
      <xdr:spPr>
        <a:xfrm>
          <a:off x="12115800" y="1740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8" name="テキスト ボックス 757"/>
        <xdr:cNvSpPr txBox="1"/>
      </xdr:nvSpPr>
      <xdr:spPr>
        <a:xfrm>
          <a:off x="11722735" y="172586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9" name="直線コネクタ 758"/>
        <xdr:cNvCxnSpPr/>
      </xdr:nvCxnSpPr>
      <xdr:spPr>
        <a:xfrm>
          <a:off x="12115800" y="17074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0" name="テキスト ボックス 759"/>
        <xdr:cNvSpPr txBox="1"/>
      </xdr:nvSpPr>
      <xdr:spPr>
        <a:xfrm>
          <a:off x="11722735" y="169322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1" name="直線コネクタ 760"/>
        <xdr:cNvCxnSpPr/>
      </xdr:nvCxnSpPr>
      <xdr:spPr>
        <a:xfrm>
          <a:off x="12115800" y="16747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6550" cy="255905"/>
    <xdr:sp macro="" textlink="">
      <xdr:nvSpPr>
        <xdr:cNvPr id="762" name="テキスト ボックス 761"/>
        <xdr:cNvSpPr txBox="1"/>
      </xdr:nvSpPr>
      <xdr:spPr>
        <a:xfrm>
          <a:off x="11786870" y="16605250"/>
          <a:ext cx="336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3" name="直線コネクタ 762"/>
        <xdr:cNvCxnSpPr/>
      </xdr:nvCxnSpPr>
      <xdr:spPr>
        <a:xfrm>
          <a:off x="1211580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4" name="【公民館】&#10;有形固定資産減価償却率グラフ枠"/>
        <xdr:cNvSpPr/>
      </xdr:nvSpPr>
      <xdr:spPr>
        <a:xfrm>
          <a:off x="12115800" y="164211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156210</xdr:rowOff>
    </xdr:from>
    <xdr:to xmlns:xdr="http://schemas.openxmlformats.org/drawingml/2006/spreadsheetDrawing">
      <xdr:col>85</xdr:col>
      <xdr:colOff>126365</xdr:colOff>
      <xdr:row>109</xdr:row>
      <xdr:rowOff>35560</xdr:rowOff>
    </xdr:to>
    <xdr:cxnSp macro="">
      <xdr:nvCxnSpPr>
        <xdr:cNvPr id="765" name="直線コネクタ 764"/>
        <xdr:cNvCxnSpPr/>
      </xdr:nvCxnSpPr>
      <xdr:spPr>
        <a:xfrm flipV="1">
          <a:off x="15887065" y="1695831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6" name="【公民館】&#10;有形固定資産減価償却率最小値テキスト"/>
        <xdr:cNvSpPr txBox="1"/>
      </xdr:nvSpPr>
      <xdr:spPr>
        <a:xfrm>
          <a:off x="15925800" y="18384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7" name="直線コネクタ 766"/>
        <xdr:cNvCxnSpPr/>
      </xdr:nvCxnSpPr>
      <xdr:spPr>
        <a:xfrm>
          <a:off x="15798800" y="183807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102870</xdr:rowOff>
    </xdr:from>
    <xdr:ext cx="405130" cy="259080"/>
    <xdr:sp macro="" textlink="">
      <xdr:nvSpPr>
        <xdr:cNvPr id="768" name="【公民館】&#10;有形固定資産減価償却率最大値テキスト"/>
        <xdr:cNvSpPr txBox="1"/>
      </xdr:nvSpPr>
      <xdr:spPr>
        <a:xfrm>
          <a:off x="15925800" y="16733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156210</xdr:rowOff>
    </xdr:from>
    <xdr:to xmlns:xdr="http://schemas.openxmlformats.org/drawingml/2006/spreadsheetDrawing">
      <xdr:col>86</xdr:col>
      <xdr:colOff>25400</xdr:colOff>
      <xdr:row>100</xdr:row>
      <xdr:rowOff>156210</xdr:rowOff>
    </xdr:to>
    <xdr:cxnSp macro="">
      <xdr:nvCxnSpPr>
        <xdr:cNvPr id="769" name="直線コネクタ 768"/>
        <xdr:cNvCxnSpPr/>
      </xdr:nvCxnSpPr>
      <xdr:spPr>
        <a:xfrm>
          <a:off x="15798800" y="169583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17780</xdr:rowOff>
    </xdr:from>
    <xdr:ext cx="405130" cy="255905"/>
    <xdr:sp macro="" textlink="">
      <xdr:nvSpPr>
        <xdr:cNvPr id="770" name="【公民館】&#10;有形固定資産減価償却率平均値テキスト"/>
        <xdr:cNvSpPr txBox="1"/>
      </xdr:nvSpPr>
      <xdr:spPr>
        <a:xfrm>
          <a:off x="15925800" y="1767713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166370</xdr:rowOff>
    </xdr:from>
    <xdr:to xmlns:xdr="http://schemas.openxmlformats.org/drawingml/2006/spreadsheetDrawing">
      <xdr:col>85</xdr:col>
      <xdr:colOff>177800</xdr:colOff>
      <xdr:row>106</xdr:row>
      <xdr:rowOff>95885</xdr:rowOff>
    </xdr:to>
    <xdr:sp macro="" textlink="">
      <xdr:nvSpPr>
        <xdr:cNvPr id="771" name="フローチャート: 判断 770"/>
        <xdr:cNvSpPr/>
      </xdr:nvSpPr>
      <xdr:spPr>
        <a:xfrm>
          <a:off x="15836900" y="1782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128270</xdr:rowOff>
    </xdr:from>
    <xdr:to xmlns:xdr="http://schemas.openxmlformats.org/drawingml/2006/spreadsheetDrawing">
      <xdr:col>81</xdr:col>
      <xdr:colOff>101600</xdr:colOff>
      <xdr:row>106</xdr:row>
      <xdr:rowOff>58420</xdr:rowOff>
    </xdr:to>
    <xdr:sp macro="" textlink="">
      <xdr:nvSpPr>
        <xdr:cNvPr id="772" name="フローチャート: 判断 771"/>
        <xdr:cNvSpPr/>
      </xdr:nvSpPr>
      <xdr:spPr>
        <a:xfrm>
          <a:off x="1501902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114935</xdr:rowOff>
    </xdr:from>
    <xdr:to xmlns:xdr="http://schemas.openxmlformats.org/drawingml/2006/spreadsheetDrawing">
      <xdr:col>76</xdr:col>
      <xdr:colOff>165100</xdr:colOff>
      <xdr:row>106</xdr:row>
      <xdr:rowOff>45085</xdr:rowOff>
    </xdr:to>
    <xdr:sp macro="" textlink="">
      <xdr:nvSpPr>
        <xdr:cNvPr id="773" name="フローチャート: 判断 772"/>
        <xdr:cNvSpPr/>
      </xdr:nvSpPr>
      <xdr:spPr>
        <a:xfrm>
          <a:off x="14155420" y="1777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79375</xdr:rowOff>
    </xdr:from>
    <xdr:to xmlns:xdr="http://schemas.openxmlformats.org/drawingml/2006/spreadsheetDrawing">
      <xdr:col>72</xdr:col>
      <xdr:colOff>38100</xdr:colOff>
      <xdr:row>106</xdr:row>
      <xdr:rowOff>9525</xdr:rowOff>
    </xdr:to>
    <xdr:sp macro="" textlink="">
      <xdr:nvSpPr>
        <xdr:cNvPr id="774" name="フローチャート: 判断 773"/>
        <xdr:cNvSpPr/>
      </xdr:nvSpPr>
      <xdr:spPr>
        <a:xfrm>
          <a:off x="13291820" y="177387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77470</xdr:rowOff>
    </xdr:from>
    <xdr:to xmlns:xdr="http://schemas.openxmlformats.org/drawingml/2006/spreadsheetDrawing">
      <xdr:col>67</xdr:col>
      <xdr:colOff>101600</xdr:colOff>
      <xdr:row>106</xdr:row>
      <xdr:rowOff>7620</xdr:rowOff>
    </xdr:to>
    <xdr:sp macro="" textlink="">
      <xdr:nvSpPr>
        <xdr:cNvPr id="775" name="フローチャート: 判断 774"/>
        <xdr:cNvSpPr/>
      </xdr:nvSpPr>
      <xdr:spPr>
        <a:xfrm>
          <a:off x="12423140" y="1773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6" name="テキスト ボックス 775"/>
        <xdr:cNvSpPr txBox="1"/>
      </xdr:nvSpPr>
      <xdr:spPr>
        <a:xfrm>
          <a:off x="157022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777" name="テキスト ボックス 776"/>
        <xdr:cNvSpPr txBox="1"/>
      </xdr:nvSpPr>
      <xdr:spPr>
        <a:xfrm>
          <a:off x="148844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8" name="テキスト ボックス 777"/>
        <xdr:cNvSpPr txBox="1"/>
      </xdr:nvSpPr>
      <xdr:spPr>
        <a:xfrm>
          <a:off x="14020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9" name="テキスト ボックス 778"/>
        <xdr:cNvSpPr txBox="1"/>
      </xdr:nvSpPr>
      <xdr:spPr>
        <a:xfrm>
          <a:off x="131572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780" name="テキスト ボックス 779"/>
        <xdr:cNvSpPr txBox="1"/>
      </xdr:nvSpPr>
      <xdr:spPr>
        <a:xfrm>
          <a:off x="1228852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33655</xdr:rowOff>
    </xdr:from>
    <xdr:to xmlns:xdr="http://schemas.openxmlformats.org/drawingml/2006/spreadsheetDrawing">
      <xdr:col>85</xdr:col>
      <xdr:colOff>177800</xdr:colOff>
      <xdr:row>106</xdr:row>
      <xdr:rowOff>135255</xdr:rowOff>
    </xdr:to>
    <xdr:sp macro="" textlink="">
      <xdr:nvSpPr>
        <xdr:cNvPr id="781" name="楕円 780"/>
        <xdr:cNvSpPr/>
      </xdr:nvSpPr>
      <xdr:spPr>
        <a:xfrm>
          <a:off x="15836900" y="1786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12065</xdr:rowOff>
    </xdr:from>
    <xdr:ext cx="405130" cy="259080"/>
    <xdr:sp macro="" textlink="">
      <xdr:nvSpPr>
        <xdr:cNvPr id="782" name="【公民館】&#10;有形固定資産減価償却率該当値テキスト"/>
        <xdr:cNvSpPr txBox="1"/>
      </xdr:nvSpPr>
      <xdr:spPr>
        <a:xfrm>
          <a:off x="15925800" y="17842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164465</xdr:rowOff>
    </xdr:from>
    <xdr:to xmlns:xdr="http://schemas.openxmlformats.org/drawingml/2006/spreadsheetDrawing">
      <xdr:col>81</xdr:col>
      <xdr:colOff>101600</xdr:colOff>
      <xdr:row>106</xdr:row>
      <xdr:rowOff>94615</xdr:rowOff>
    </xdr:to>
    <xdr:sp macro="" textlink="">
      <xdr:nvSpPr>
        <xdr:cNvPr id="783" name="楕円 782"/>
        <xdr:cNvSpPr/>
      </xdr:nvSpPr>
      <xdr:spPr>
        <a:xfrm>
          <a:off x="15019020" y="178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43815</xdr:rowOff>
    </xdr:from>
    <xdr:to xmlns:xdr="http://schemas.openxmlformats.org/drawingml/2006/spreadsheetDrawing">
      <xdr:col>85</xdr:col>
      <xdr:colOff>127000</xdr:colOff>
      <xdr:row>106</xdr:row>
      <xdr:rowOff>84455</xdr:rowOff>
    </xdr:to>
    <xdr:cxnSp macro="">
      <xdr:nvCxnSpPr>
        <xdr:cNvPr id="784" name="直線コネクタ 783"/>
        <xdr:cNvCxnSpPr/>
      </xdr:nvCxnSpPr>
      <xdr:spPr>
        <a:xfrm>
          <a:off x="15069820" y="17874615"/>
          <a:ext cx="8178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128270</xdr:rowOff>
    </xdr:from>
    <xdr:to xmlns:xdr="http://schemas.openxmlformats.org/drawingml/2006/spreadsheetDrawing">
      <xdr:col>76</xdr:col>
      <xdr:colOff>165100</xdr:colOff>
      <xdr:row>106</xdr:row>
      <xdr:rowOff>58420</xdr:rowOff>
    </xdr:to>
    <xdr:sp macro="" textlink="">
      <xdr:nvSpPr>
        <xdr:cNvPr id="785" name="楕円 784"/>
        <xdr:cNvSpPr/>
      </xdr:nvSpPr>
      <xdr:spPr>
        <a:xfrm>
          <a:off x="1415542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7620</xdr:rowOff>
    </xdr:from>
    <xdr:to xmlns:xdr="http://schemas.openxmlformats.org/drawingml/2006/spreadsheetDrawing">
      <xdr:col>81</xdr:col>
      <xdr:colOff>50800</xdr:colOff>
      <xdr:row>106</xdr:row>
      <xdr:rowOff>43815</xdr:rowOff>
    </xdr:to>
    <xdr:cxnSp macro="">
      <xdr:nvCxnSpPr>
        <xdr:cNvPr id="786" name="直線コネクタ 785"/>
        <xdr:cNvCxnSpPr/>
      </xdr:nvCxnSpPr>
      <xdr:spPr>
        <a:xfrm>
          <a:off x="14206220" y="17838420"/>
          <a:ext cx="8636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84455</xdr:rowOff>
    </xdr:from>
    <xdr:to xmlns:xdr="http://schemas.openxmlformats.org/drawingml/2006/spreadsheetDrawing">
      <xdr:col>72</xdr:col>
      <xdr:colOff>38100</xdr:colOff>
      <xdr:row>106</xdr:row>
      <xdr:rowOff>14605</xdr:rowOff>
    </xdr:to>
    <xdr:sp macro="" textlink="">
      <xdr:nvSpPr>
        <xdr:cNvPr id="787" name="楕円 786"/>
        <xdr:cNvSpPr/>
      </xdr:nvSpPr>
      <xdr:spPr>
        <a:xfrm>
          <a:off x="13291820" y="177438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135255</xdr:rowOff>
    </xdr:from>
    <xdr:to xmlns:xdr="http://schemas.openxmlformats.org/drawingml/2006/spreadsheetDrawing">
      <xdr:col>76</xdr:col>
      <xdr:colOff>114300</xdr:colOff>
      <xdr:row>106</xdr:row>
      <xdr:rowOff>7620</xdr:rowOff>
    </xdr:to>
    <xdr:cxnSp macro="">
      <xdr:nvCxnSpPr>
        <xdr:cNvPr id="788" name="直線コネクタ 787"/>
        <xdr:cNvCxnSpPr/>
      </xdr:nvCxnSpPr>
      <xdr:spPr>
        <a:xfrm>
          <a:off x="13342620" y="17794605"/>
          <a:ext cx="8636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40640</xdr:rowOff>
    </xdr:from>
    <xdr:to xmlns:xdr="http://schemas.openxmlformats.org/drawingml/2006/spreadsheetDrawing">
      <xdr:col>67</xdr:col>
      <xdr:colOff>101600</xdr:colOff>
      <xdr:row>105</xdr:row>
      <xdr:rowOff>141605</xdr:rowOff>
    </xdr:to>
    <xdr:sp macro="" textlink="">
      <xdr:nvSpPr>
        <xdr:cNvPr id="789" name="楕円 788"/>
        <xdr:cNvSpPr/>
      </xdr:nvSpPr>
      <xdr:spPr>
        <a:xfrm>
          <a:off x="12423140" y="1769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90805</xdr:rowOff>
    </xdr:from>
    <xdr:to xmlns:xdr="http://schemas.openxmlformats.org/drawingml/2006/spreadsheetDrawing">
      <xdr:col>71</xdr:col>
      <xdr:colOff>177800</xdr:colOff>
      <xdr:row>105</xdr:row>
      <xdr:rowOff>135255</xdr:rowOff>
    </xdr:to>
    <xdr:cxnSp macro="">
      <xdr:nvCxnSpPr>
        <xdr:cNvPr id="790" name="直線コネクタ 789"/>
        <xdr:cNvCxnSpPr/>
      </xdr:nvCxnSpPr>
      <xdr:spPr>
        <a:xfrm>
          <a:off x="12473940" y="17750155"/>
          <a:ext cx="86868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74930</xdr:rowOff>
    </xdr:from>
    <xdr:ext cx="405130" cy="255905"/>
    <xdr:sp macro="" textlink="">
      <xdr:nvSpPr>
        <xdr:cNvPr id="791" name="n_1aveValue【公民館】&#10;有形固定資産減価償却率"/>
        <xdr:cNvSpPr txBox="1"/>
      </xdr:nvSpPr>
      <xdr:spPr>
        <a:xfrm>
          <a:off x="14859635" y="175628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61595</xdr:rowOff>
    </xdr:from>
    <xdr:ext cx="401955" cy="259080"/>
    <xdr:sp macro="" textlink="">
      <xdr:nvSpPr>
        <xdr:cNvPr id="792" name="n_2aveValue【公民館】&#10;有形固定資産減価償却率"/>
        <xdr:cNvSpPr txBox="1"/>
      </xdr:nvSpPr>
      <xdr:spPr>
        <a:xfrm>
          <a:off x="14008735" y="175494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26035</xdr:rowOff>
    </xdr:from>
    <xdr:ext cx="401955" cy="259080"/>
    <xdr:sp macro="" textlink="">
      <xdr:nvSpPr>
        <xdr:cNvPr id="793" name="n_3aveValue【公民館】&#10;有形固定資産減価償却率"/>
        <xdr:cNvSpPr txBox="1"/>
      </xdr:nvSpPr>
      <xdr:spPr>
        <a:xfrm>
          <a:off x="13145135" y="175139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170180</xdr:rowOff>
    </xdr:from>
    <xdr:ext cx="402590" cy="259080"/>
    <xdr:sp macro="" textlink="">
      <xdr:nvSpPr>
        <xdr:cNvPr id="794" name="n_4aveValue【公民館】&#10;有形固定資産減価償却率"/>
        <xdr:cNvSpPr txBox="1"/>
      </xdr:nvSpPr>
      <xdr:spPr>
        <a:xfrm>
          <a:off x="12276455" y="178295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86360</xdr:rowOff>
    </xdr:from>
    <xdr:ext cx="405130" cy="255905"/>
    <xdr:sp macro="" textlink="">
      <xdr:nvSpPr>
        <xdr:cNvPr id="795" name="n_1mainValue【公民館】&#10;有形固定資産減価償却率"/>
        <xdr:cNvSpPr txBox="1"/>
      </xdr:nvSpPr>
      <xdr:spPr>
        <a:xfrm>
          <a:off x="14859635" y="179171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49530</xdr:rowOff>
    </xdr:from>
    <xdr:ext cx="401955" cy="259080"/>
    <xdr:sp macro="" textlink="">
      <xdr:nvSpPr>
        <xdr:cNvPr id="796" name="n_2mainValue【公民館】&#10;有形固定資産減価償却率"/>
        <xdr:cNvSpPr txBox="1"/>
      </xdr:nvSpPr>
      <xdr:spPr>
        <a:xfrm>
          <a:off x="14008735" y="178803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6350</xdr:rowOff>
    </xdr:from>
    <xdr:ext cx="401955" cy="255905"/>
    <xdr:sp macro="" textlink="">
      <xdr:nvSpPr>
        <xdr:cNvPr id="797" name="n_3mainValue【公民館】&#10;有形固定資産減価償却率"/>
        <xdr:cNvSpPr txBox="1"/>
      </xdr:nvSpPr>
      <xdr:spPr>
        <a:xfrm>
          <a:off x="13145135" y="178371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158115</xdr:rowOff>
    </xdr:from>
    <xdr:ext cx="402590" cy="255905"/>
    <xdr:sp macro="" textlink="">
      <xdr:nvSpPr>
        <xdr:cNvPr id="798" name="n_4mainValue【公民館】&#10;有形固定資産減価償却率"/>
        <xdr:cNvSpPr txBox="1"/>
      </xdr:nvSpPr>
      <xdr:spPr>
        <a:xfrm>
          <a:off x="12276455" y="17474565"/>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9" name="正方形/長方形 798"/>
        <xdr:cNvSpPr/>
      </xdr:nvSpPr>
      <xdr:spPr>
        <a:xfrm>
          <a:off x="17800320" y="152781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0" name="正方形/長方形 799"/>
        <xdr:cNvSpPr/>
      </xdr:nvSpPr>
      <xdr:spPr>
        <a:xfrm>
          <a:off x="17927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1" name="正方形/長方形 800"/>
        <xdr:cNvSpPr/>
      </xdr:nvSpPr>
      <xdr:spPr>
        <a:xfrm>
          <a:off x="17927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2" name="正方形/長方形 801"/>
        <xdr:cNvSpPr/>
      </xdr:nvSpPr>
      <xdr:spPr>
        <a:xfrm>
          <a:off x="1891284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3" name="正方形/長方形 802"/>
        <xdr:cNvSpPr/>
      </xdr:nvSpPr>
      <xdr:spPr>
        <a:xfrm>
          <a:off x="1891284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4" name="正方形/長方形 803"/>
        <xdr:cNvSpPr/>
      </xdr:nvSpPr>
      <xdr:spPr>
        <a:xfrm>
          <a:off x="2002536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5" name="正方形/長方形 804"/>
        <xdr:cNvSpPr/>
      </xdr:nvSpPr>
      <xdr:spPr>
        <a:xfrm>
          <a:off x="2002536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6" name="正方形/長方形 805"/>
        <xdr:cNvSpPr/>
      </xdr:nvSpPr>
      <xdr:spPr>
        <a:xfrm>
          <a:off x="17800320" y="164211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807" name="テキスト ボックス 806"/>
        <xdr:cNvSpPr txBox="1"/>
      </xdr:nvSpPr>
      <xdr:spPr>
        <a:xfrm>
          <a:off x="17767300" y="162306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8" name="直線コネクタ 807"/>
        <xdr:cNvCxnSpPr/>
      </xdr:nvCxnSpPr>
      <xdr:spPr>
        <a:xfrm>
          <a:off x="1780032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09" name="直線コネクタ 808"/>
        <xdr:cNvCxnSpPr/>
      </xdr:nvCxnSpPr>
      <xdr:spPr>
        <a:xfrm>
          <a:off x="17800320" y="18249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4820" cy="259080"/>
    <xdr:sp macro="" textlink="">
      <xdr:nvSpPr>
        <xdr:cNvPr id="810" name="テキスト ボックス 809"/>
        <xdr:cNvSpPr txBox="1"/>
      </xdr:nvSpPr>
      <xdr:spPr>
        <a:xfrm>
          <a:off x="17348200" y="181076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11" name="直線コネクタ 810"/>
        <xdr:cNvCxnSpPr/>
      </xdr:nvCxnSpPr>
      <xdr:spPr>
        <a:xfrm>
          <a:off x="17800320" y="17792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4820" cy="259080"/>
    <xdr:sp macro="" textlink="">
      <xdr:nvSpPr>
        <xdr:cNvPr id="812" name="テキスト ボックス 811"/>
        <xdr:cNvSpPr txBox="1"/>
      </xdr:nvSpPr>
      <xdr:spPr>
        <a:xfrm>
          <a:off x="17348200" y="176504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13" name="直線コネクタ 812"/>
        <xdr:cNvCxnSpPr/>
      </xdr:nvCxnSpPr>
      <xdr:spPr>
        <a:xfrm>
          <a:off x="17800320" y="17335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4820" cy="259080"/>
    <xdr:sp macro="" textlink="">
      <xdr:nvSpPr>
        <xdr:cNvPr id="814" name="テキスト ボックス 813"/>
        <xdr:cNvSpPr txBox="1"/>
      </xdr:nvSpPr>
      <xdr:spPr>
        <a:xfrm>
          <a:off x="17348200" y="17193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15" name="直線コネクタ 814"/>
        <xdr:cNvCxnSpPr/>
      </xdr:nvCxnSpPr>
      <xdr:spPr>
        <a:xfrm>
          <a:off x="17800320" y="16878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4820" cy="259080"/>
    <xdr:sp macro="" textlink="">
      <xdr:nvSpPr>
        <xdr:cNvPr id="816" name="テキスト ボックス 815"/>
        <xdr:cNvSpPr txBox="1"/>
      </xdr:nvSpPr>
      <xdr:spPr>
        <a:xfrm>
          <a:off x="17348200" y="167360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7" name="直線コネクタ 816"/>
        <xdr:cNvCxnSpPr/>
      </xdr:nvCxnSpPr>
      <xdr:spPr>
        <a:xfrm>
          <a:off x="1780032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818" name="テキスト ボックス 817"/>
        <xdr:cNvSpPr txBox="1"/>
      </xdr:nvSpPr>
      <xdr:spPr>
        <a:xfrm>
          <a:off x="17348200" y="162788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9" name="【公民館】&#10;一人当たり面積グラフ枠"/>
        <xdr:cNvSpPr/>
      </xdr:nvSpPr>
      <xdr:spPr>
        <a:xfrm>
          <a:off x="17800320" y="164211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46355</xdr:rowOff>
    </xdr:from>
    <xdr:to xmlns:xdr="http://schemas.openxmlformats.org/drawingml/2006/spreadsheetDrawing">
      <xdr:col>116</xdr:col>
      <xdr:colOff>62865</xdr:colOff>
      <xdr:row>108</xdr:row>
      <xdr:rowOff>34925</xdr:rowOff>
    </xdr:to>
    <xdr:cxnSp macro="">
      <xdr:nvCxnSpPr>
        <xdr:cNvPr id="820" name="直線コネクタ 819"/>
        <xdr:cNvCxnSpPr/>
      </xdr:nvCxnSpPr>
      <xdr:spPr>
        <a:xfrm flipV="1">
          <a:off x="21571585" y="16848455"/>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38735</xdr:rowOff>
    </xdr:from>
    <xdr:ext cx="469900" cy="259080"/>
    <xdr:sp macro="" textlink="">
      <xdr:nvSpPr>
        <xdr:cNvPr id="821" name="【公民館】&#10;一人当たり面積最小値テキスト"/>
        <xdr:cNvSpPr txBox="1"/>
      </xdr:nvSpPr>
      <xdr:spPr>
        <a:xfrm>
          <a:off x="21610320" y="1821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34925</xdr:rowOff>
    </xdr:from>
    <xdr:to xmlns:xdr="http://schemas.openxmlformats.org/drawingml/2006/spreadsheetDrawing">
      <xdr:col>116</xdr:col>
      <xdr:colOff>152400</xdr:colOff>
      <xdr:row>108</xdr:row>
      <xdr:rowOff>34925</xdr:rowOff>
    </xdr:to>
    <xdr:cxnSp macro="">
      <xdr:nvCxnSpPr>
        <xdr:cNvPr id="822" name="直線コネクタ 821"/>
        <xdr:cNvCxnSpPr/>
      </xdr:nvCxnSpPr>
      <xdr:spPr>
        <a:xfrm>
          <a:off x="21488400" y="182086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164465</xdr:rowOff>
    </xdr:from>
    <xdr:ext cx="469900" cy="259080"/>
    <xdr:sp macro="" textlink="">
      <xdr:nvSpPr>
        <xdr:cNvPr id="823" name="【公民館】&#10;一人当たり面積最大値テキスト"/>
        <xdr:cNvSpPr txBox="1"/>
      </xdr:nvSpPr>
      <xdr:spPr>
        <a:xfrm>
          <a:off x="21610320" y="16623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46355</xdr:rowOff>
    </xdr:from>
    <xdr:to xmlns:xdr="http://schemas.openxmlformats.org/drawingml/2006/spreadsheetDrawing">
      <xdr:col>116</xdr:col>
      <xdr:colOff>152400</xdr:colOff>
      <xdr:row>100</xdr:row>
      <xdr:rowOff>46355</xdr:rowOff>
    </xdr:to>
    <xdr:cxnSp macro="">
      <xdr:nvCxnSpPr>
        <xdr:cNvPr id="824" name="直線コネクタ 823"/>
        <xdr:cNvCxnSpPr/>
      </xdr:nvCxnSpPr>
      <xdr:spPr>
        <a:xfrm>
          <a:off x="21488400" y="168484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111125</xdr:rowOff>
    </xdr:from>
    <xdr:ext cx="469900" cy="255905"/>
    <xdr:sp macro="" textlink="">
      <xdr:nvSpPr>
        <xdr:cNvPr id="825" name="【公民館】&#10;一人当たり面積平均値テキスト"/>
        <xdr:cNvSpPr txBox="1"/>
      </xdr:nvSpPr>
      <xdr:spPr>
        <a:xfrm>
          <a:off x="21610320" y="1777047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132715</xdr:rowOff>
    </xdr:from>
    <xdr:to xmlns:xdr="http://schemas.openxmlformats.org/drawingml/2006/spreadsheetDrawing">
      <xdr:col>116</xdr:col>
      <xdr:colOff>114300</xdr:colOff>
      <xdr:row>106</xdr:row>
      <xdr:rowOff>63500</xdr:rowOff>
    </xdr:to>
    <xdr:sp macro="" textlink="">
      <xdr:nvSpPr>
        <xdr:cNvPr id="826" name="フローチャート: 判断 825"/>
        <xdr:cNvSpPr/>
      </xdr:nvSpPr>
      <xdr:spPr>
        <a:xfrm>
          <a:off x="21521420" y="17792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135255</xdr:rowOff>
    </xdr:from>
    <xdr:to xmlns:xdr="http://schemas.openxmlformats.org/drawingml/2006/spreadsheetDrawing">
      <xdr:col>112</xdr:col>
      <xdr:colOff>38100</xdr:colOff>
      <xdr:row>106</xdr:row>
      <xdr:rowOff>65405</xdr:rowOff>
    </xdr:to>
    <xdr:sp macro="" textlink="">
      <xdr:nvSpPr>
        <xdr:cNvPr id="827" name="フローチャート: 判断 826"/>
        <xdr:cNvSpPr/>
      </xdr:nvSpPr>
      <xdr:spPr>
        <a:xfrm>
          <a:off x="20708620" y="177946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102870</xdr:rowOff>
    </xdr:from>
    <xdr:to xmlns:xdr="http://schemas.openxmlformats.org/drawingml/2006/spreadsheetDrawing">
      <xdr:col>107</xdr:col>
      <xdr:colOff>101600</xdr:colOff>
      <xdr:row>106</xdr:row>
      <xdr:rowOff>33020</xdr:rowOff>
    </xdr:to>
    <xdr:sp macro="" textlink="">
      <xdr:nvSpPr>
        <xdr:cNvPr id="828" name="フローチャート: 判断 827"/>
        <xdr:cNvSpPr/>
      </xdr:nvSpPr>
      <xdr:spPr>
        <a:xfrm>
          <a:off x="19839940" y="1776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100965</xdr:rowOff>
    </xdr:from>
    <xdr:to xmlns:xdr="http://schemas.openxmlformats.org/drawingml/2006/spreadsheetDrawing">
      <xdr:col>102</xdr:col>
      <xdr:colOff>165100</xdr:colOff>
      <xdr:row>106</xdr:row>
      <xdr:rowOff>31115</xdr:rowOff>
    </xdr:to>
    <xdr:sp macro="" textlink="">
      <xdr:nvSpPr>
        <xdr:cNvPr id="829" name="フローチャート: 判断 828"/>
        <xdr:cNvSpPr/>
      </xdr:nvSpPr>
      <xdr:spPr>
        <a:xfrm>
          <a:off x="18976340" y="1776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114300</xdr:rowOff>
    </xdr:from>
    <xdr:to xmlns:xdr="http://schemas.openxmlformats.org/drawingml/2006/spreadsheetDrawing">
      <xdr:col>98</xdr:col>
      <xdr:colOff>38100</xdr:colOff>
      <xdr:row>106</xdr:row>
      <xdr:rowOff>44450</xdr:rowOff>
    </xdr:to>
    <xdr:sp macro="" textlink="">
      <xdr:nvSpPr>
        <xdr:cNvPr id="830" name="フローチャート: 判断 829"/>
        <xdr:cNvSpPr/>
      </xdr:nvSpPr>
      <xdr:spPr>
        <a:xfrm>
          <a:off x="18112740" y="177736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1365" cy="259080"/>
    <xdr:sp macro="" textlink="">
      <xdr:nvSpPr>
        <xdr:cNvPr id="831" name="テキスト ボックス 830"/>
        <xdr:cNvSpPr txBox="1"/>
      </xdr:nvSpPr>
      <xdr:spPr>
        <a:xfrm>
          <a:off x="21386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2" name="テキスト ボックス 831"/>
        <xdr:cNvSpPr txBox="1"/>
      </xdr:nvSpPr>
      <xdr:spPr>
        <a:xfrm>
          <a:off x="205740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833" name="テキスト ボックス 832"/>
        <xdr:cNvSpPr txBox="1"/>
      </xdr:nvSpPr>
      <xdr:spPr>
        <a:xfrm>
          <a:off x="1970532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4" name="テキスト ボックス 833"/>
        <xdr:cNvSpPr txBox="1"/>
      </xdr:nvSpPr>
      <xdr:spPr>
        <a:xfrm>
          <a:off x="1884172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5" name="テキスト ボックス 834"/>
        <xdr:cNvSpPr txBox="1"/>
      </xdr:nvSpPr>
      <xdr:spPr>
        <a:xfrm>
          <a:off x="1797812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71120</xdr:rowOff>
    </xdr:from>
    <xdr:to xmlns:xdr="http://schemas.openxmlformats.org/drawingml/2006/spreadsheetDrawing">
      <xdr:col>116</xdr:col>
      <xdr:colOff>114300</xdr:colOff>
      <xdr:row>105</xdr:row>
      <xdr:rowOff>1270</xdr:rowOff>
    </xdr:to>
    <xdr:sp macro="" textlink="">
      <xdr:nvSpPr>
        <xdr:cNvPr id="836" name="楕円 835"/>
        <xdr:cNvSpPr/>
      </xdr:nvSpPr>
      <xdr:spPr>
        <a:xfrm>
          <a:off x="2152142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93980</xdr:rowOff>
    </xdr:from>
    <xdr:ext cx="469900" cy="259080"/>
    <xdr:sp macro="" textlink="">
      <xdr:nvSpPr>
        <xdr:cNvPr id="837" name="【公民館】&#10;一人当たり面積該当値テキスト"/>
        <xdr:cNvSpPr txBox="1"/>
      </xdr:nvSpPr>
      <xdr:spPr>
        <a:xfrm>
          <a:off x="21610320" y="17410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62230</xdr:rowOff>
    </xdr:from>
    <xdr:to xmlns:xdr="http://schemas.openxmlformats.org/drawingml/2006/spreadsheetDrawing">
      <xdr:col>112</xdr:col>
      <xdr:colOff>38100</xdr:colOff>
      <xdr:row>104</xdr:row>
      <xdr:rowOff>163830</xdr:rowOff>
    </xdr:to>
    <xdr:sp macro="" textlink="">
      <xdr:nvSpPr>
        <xdr:cNvPr id="838" name="楕円 837"/>
        <xdr:cNvSpPr/>
      </xdr:nvSpPr>
      <xdr:spPr>
        <a:xfrm>
          <a:off x="20708620" y="175501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113030</xdr:rowOff>
    </xdr:from>
    <xdr:to xmlns:xdr="http://schemas.openxmlformats.org/drawingml/2006/spreadsheetDrawing">
      <xdr:col>116</xdr:col>
      <xdr:colOff>63500</xdr:colOff>
      <xdr:row>104</xdr:row>
      <xdr:rowOff>121920</xdr:rowOff>
    </xdr:to>
    <xdr:cxnSp macro="">
      <xdr:nvCxnSpPr>
        <xdr:cNvPr id="839" name="直線コネクタ 838"/>
        <xdr:cNvCxnSpPr/>
      </xdr:nvCxnSpPr>
      <xdr:spPr>
        <a:xfrm>
          <a:off x="20759420" y="17600930"/>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78105</xdr:rowOff>
    </xdr:from>
    <xdr:to xmlns:xdr="http://schemas.openxmlformats.org/drawingml/2006/spreadsheetDrawing">
      <xdr:col>107</xdr:col>
      <xdr:colOff>101600</xdr:colOff>
      <xdr:row>105</xdr:row>
      <xdr:rowOff>8255</xdr:rowOff>
    </xdr:to>
    <xdr:sp macro="" textlink="">
      <xdr:nvSpPr>
        <xdr:cNvPr id="840" name="楕円 839"/>
        <xdr:cNvSpPr/>
      </xdr:nvSpPr>
      <xdr:spPr>
        <a:xfrm>
          <a:off x="19839940" y="1756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113030</xdr:rowOff>
    </xdr:from>
    <xdr:to xmlns:xdr="http://schemas.openxmlformats.org/drawingml/2006/spreadsheetDrawing">
      <xdr:col>111</xdr:col>
      <xdr:colOff>177800</xdr:colOff>
      <xdr:row>104</xdr:row>
      <xdr:rowOff>128905</xdr:rowOff>
    </xdr:to>
    <xdr:cxnSp macro="">
      <xdr:nvCxnSpPr>
        <xdr:cNvPr id="841" name="直線コネクタ 840"/>
        <xdr:cNvCxnSpPr/>
      </xdr:nvCxnSpPr>
      <xdr:spPr>
        <a:xfrm flipV="1">
          <a:off x="19890740" y="17600930"/>
          <a:ext cx="8686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109855</xdr:rowOff>
    </xdr:from>
    <xdr:to xmlns:xdr="http://schemas.openxmlformats.org/drawingml/2006/spreadsheetDrawing">
      <xdr:col>102</xdr:col>
      <xdr:colOff>165100</xdr:colOff>
      <xdr:row>105</xdr:row>
      <xdr:rowOff>40640</xdr:rowOff>
    </xdr:to>
    <xdr:sp macro="" textlink="">
      <xdr:nvSpPr>
        <xdr:cNvPr id="842" name="楕円 841"/>
        <xdr:cNvSpPr/>
      </xdr:nvSpPr>
      <xdr:spPr>
        <a:xfrm>
          <a:off x="18976340" y="17597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128905</xdr:rowOff>
    </xdr:from>
    <xdr:to xmlns:xdr="http://schemas.openxmlformats.org/drawingml/2006/spreadsheetDrawing">
      <xdr:col>107</xdr:col>
      <xdr:colOff>50800</xdr:colOff>
      <xdr:row>104</xdr:row>
      <xdr:rowOff>160655</xdr:rowOff>
    </xdr:to>
    <xdr:cxnSp macro="">
      <xdr:nvCxnSpPr>
        <xdr:cNvPr id="843" name="直線コネクタ 842"/>
        <xdr:cNvCxnSpPr/>
      </xdr:nvCxnSpPr>
      <xdr:spPr>
        <a:xfrm flipV="1">
          <a:off x="19027140" y="17616805"/>
          <a:ext cx="8636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119380</xdr:rowOff>
    </xdr:from>
    <xdr:to xmlns:xdr="http://schemas.openxmlformats.org/drawingml/2006/spreadsheetDrawing">
      <xdr:col>98</xdr:col>
      <xdr:colOff>38100</xdr:colOff>
      <xdr:row>105</xdr:row>
      <xdr:rowOff>49530</xdr:rowOff>
    </xdr:to>
    <xdr:sp macro="" textlink="">
      <xdr:nvSpPr>
        <xdr:cNvPr id="844" name="楕円 843"/>
        <xdr:cNvSpPr/>
      </xdr:nvSpPr>
      <xdr:spPr>
        <a:xfrm>
          <a:off x="18112740" y="176072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160655</xdr:rowOff>
    </xdr:from>
    <xdr:to xmlns:xdr="http://schemas.openxmlformats.org/drawingml/2006/spreadsheetDrawing">
      <xdr:col>102</xdr:col>
      <xdr:colOff>114300</xdr:colOff>
      <xdr:row>104</xdr:row>
      <xdr:rowOff>170180</xdr:rowOff>
    </xdr:to>
    <xdr:cxnSp macro="">
      <xdr:nvCxnSpPr>
        <xdr:cNvPr id="845" name="直線コネクタ 844"/>
        <xdr:cNvCxnSpPr/>
      </xdr:nvCxnSpPr>
      <xdr:spPr>
        <a:xfrm flipV="1">
          <a:off x="18163540" y="17648555"/>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56515</xdr:rowOff>
    </xdr:from>
    <xdr:ext cx="469900" cy="258445"/>
    <xdr:sp macro="" textlink="">
      <xdr:nvSpPr>
        <xdr:cNvPr id="846" name="n_1aveValue【公民館】&#10;一人当たり面積"/>
        <xdr:cNvSpPr txBox="1"/>
      </xdr:nvSpPr>
      <xdr:spPr>
        <a:xfrm>
          <a:off x="20516850" y="178873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24130</xdr:rowOff>
    </xdr:from>
    <xdr:ext cx="466725" cy="259080"/>
    <xdr:sp macro="" textlink="">
      <xdr:nvSpPr>
        <xdr:cNvPr id="847" name="n_2aveValue【公民館】&#10;一人当たり面積"/>
        <xdr:cNvSpPr txBox="1"/>
      </xdr:nvSpPr>
      <xdr:spPr>
        <a:xfrm>
          <a:off x="19660870" y="178549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22225</xdr:rowOff>
    </xdr:from>
    <xdr:ext cx="466725" cy="258445"/>
    <xdr:sp macro="" textlink="">
      <xdr:nvSpPr>
        <xdr:cNvPr id="848" name="n_3aveValue【公民館】&#10;一人当たり面積"/>
        <xdr:cNvSpPr txBox="1"/>
      </xdr:nvSpPr>
      <xdr:spPr>
        <a:xfrm>
          <a:off x="18797270" y="178530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35560</xdr:rowOff>
    </xdr:from>
    <xdr:ext cx="467360" cy="259080"/>
    <xdr:sp macro="" textlink="">
      <xdr:nvSpPr>
        <xdr:cNvPr id="849" name="n_4aveValue【公民館】&#10;一人当たり面積"/>
        <xdr:cNvSpPr txBox="1"/>
      </xdr:nvSpPr>
      <xdr:spPr>
        <a:xfrm>
          <a:off x="17933670" y="17866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8890</xdr:rowOff>
    </xdr:from>
    <xdr:ext cx="469900" cy="255905"/>
    <xdr:sp macro="" textlink="">
      <xdr:nvSpPr>
        <xdr:cNvPr id="850" name="n_1mainValue【公民館】&#10;一人当たり面積"/>
        <xdr:cNvSpPr txBox="1"/>
      </xdr:nvSpPr>
      <xdr:spPr>
        <a:xfrm>
          <a:off x="20516850" y="173253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24765</xdr:rowOff>
    </xdr:from>
    <xdr:ext cx="466725" cy="259080"/>
    <xdr:sp macro="" textlink="">
      <xdr:nvSpPr>
        <xdr:cNvPr id="851" name="n_2mainValue【公民館】&#10;一人当たり面積"/>
        <xdr:cNvSpPr txBox="1"/>
      </xdr:nvSpPr>
      <xdr:spPr>
        <a:xfrm>
          <a:off x="19660870" y="173412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56515</xdr:rowOff>
    </xdr:from>
    <xdr:ext cx="466725" cy="258445"/>
    <xdr:sp macro="" textlink="">
      <xdr:nvSpPr>
        <xdr:cNvPr id="852" name="n_3mainValue【公民館】&#10;一人当たり面積"/>
        <xdr:cNvSpPr txBox="1"/>
      </xdr:nvSpPr>
      <xdr:spPr>
        <a:xfrm>
          <a:off x="18797270" y="173729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66040</xdr:rowOff>
    </xdr:from>
    <xdr:ext cx="467360" cy="255905"/>
    <xdr:sp macro="" textlink="">
      <xdr:nvSpPr>
        <xdr:cNvPr id="853" name="n_4mainValue【公民館】&#10;一人当たり面積"/>
        <xdr:cNvSpPr txBox="1"/>
      </xdr:nvSpPr>
      <xdr:spPr>
        <a:xfrm>
          <a:off x="17933670" y="1738249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4" name="正方形/長方形 853"/>
        <xdr:cNvSpPr/>
      </xdr:nvSpPr>
      <xdr:spPr>
        <a:xfrm>
          <a:off x="741680" y="190881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5" name="正方形/長方形 854"/>
        <xdr:cNvSpPr/>
      </xdr:nvSpPr>
      <xdr:spPr>
        <a:xfrm>
          <a:off x="741680" y="19151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6" name="テキスト ボックス 855"/>
        <xdr:cNvSpPr txBox="1"/>
      </xdr:nvSpPr>
      <xdr:spPr>
        <a:xfrm>
          <a:off x="817880" y="194056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道路」は、有形固定資産減価償却率が類似団体と比較すると高い水準にあり、道路舗装の長寿命化や舗装の維持修繕費の縮減を目指しているところである。平成30年6月に舗装の個別施設計画を、平成31年2月に側溝や防護柵、小型擁壁、カルバート、道路照明施設等の個別施設計画を作成し、道路インフラの長寿命化を進めている。「認定こども園・幼稚園・保育所」では、令和2年度にて公立幼稚園1園の除却を行い、また、残る公立幼稚園1園、公立保育園2園については「在り方検討委員会」により廃園の検討が進められ、公立幼稚園は令和7年度をもって廃園、公立保育園は令和5年度をもって廃園とする方針としたため、今後、新たに廃園となる施設についても除却等について検討を進めていく必要がある。「公営住宅」は特に木造住宅の老朽化が著しいことから、現在の入居者と移転等の協議をしながら、除却を進めているところである。なお、「学校施設」は、学校再編の議論を進める中で、生徒が満足できるような環境を整備しながら施設の統廃合も同時に検討し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542000" y="190500"/>
          <a:ext cx="38608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8561050" y="215900"/>
          <a:ext cx="38163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86450" y="241300"/>
          <a:ext cx="37592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66620" y="905510"/>
          <a:ext cx="12979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22,144
21,911
253.88
14,397,133
13,931,945
436,302
7,370,752
12,552,658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58.0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6987540" y="1680210"/>
          <a:ext cx="33375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779760" y="873760"/>
          <a:ext cx="1483360" cy="1243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035030" y="937260"/>
          <a:ext cx="12979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035030" y="1196340"/>
          <a:ext cx="12979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862310" y="10223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916285" y="9753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916285" y="12344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955655"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95565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8445"/>
    <xdr:sp macro="" textlink="">
      <xdr:nvSpPr>
        <xdr:cNvPr id="29" name="テキスト ボックス 28"/>
        <xdr:cNvSpPr txBox="1"/>
      </xdr:nvSpPr>
      <xdr:spPr>
        <a:xfrm>
          <a:off x="683260" y="273685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83260" y="304673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83260" y="335661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905"/>
    <xdr:sp macro="" textlink="">
      <xdr:nvSpPr>
        <xdr:cNvPr id="32" name="テキスト ボックス 31"/>
        <xdr:cNvSpPr txBox="1"/>
      </xdr:nvSpPr>
      <xdr:spPr>
        <a:xfrm>
          <a:off x="683260" y="36703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41680" y="410337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6868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6868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8542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8542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29667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9667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41680" y="521970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08660" y="503301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4168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8445"/>
    <xdr:sp macro="" textlink="">
      <xdr:nvSpPr>
        <xdr:cNvPr id="43" name="テキスト ボックス 42"/>
        <xdr:cNvSpPr txBox="1"/>
      </xdr:nvSpPr>
      <xdr:spPr>
        <a:xfrm>
          <a:off x="289560" y="731774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41680" y="713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4820" cy="255905"/>
    <xdr:sp macro="" textlink="">
      <xdr:nvSpPr>
        <xdr:cNvPr id="45" name="テキスト ボックス 44"/>
        <xdr:cNvSpPr txBox="1"/>
      </xdr:nvSpPr>
      <xdr:spPr>
        <a:xfrm>
          <a:off x="289560" y="699897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41680" y="6818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2590" cy="259080"/>
    <xdr:sp macro="" textlink="">
      <xdr:nvSpPr>
        <xdr:cNvPr id="47" name="テキスト ボックス 46"/>
        <xdr:cNvSpPr txBox="1"/>
      </xdr:nvSpPr>
      <xdr:spPr>
        <a:xfrm>
          <a:off x="353695" y="66795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41680" y="6499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2590" cy="256540"/>
    <xdr:sp macro="" textlink="">
      <xdr:nvSpPr>
        <xdr:cNvPr id="49" name="テキスト ボックス 48"/>
        <xdr:cNvSpPr txBox="1"/>
      </xdr:nvSpPr>
      <xdr:spPr>
        <a:xfrm>
          <a:off x="353695" y="63614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41680" y="6180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167640</xdr:rowOff>
    </xdr:from>
    <xdr:ext cx="402590" cy="258445"/>
    <xdr:sp macro="" textlink="">
      <xdr:nvSpPr>
        <xdr:cNvPr id="51" name="テキスト ボックス 50"/>
        <xdr:cNvSpPr txBox="1"/>
      </xdr:nvSpPr>
      <xdr:spPr>
        <a:xfrm>
          <a:off x="353695" y="603885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158750</xdr:rowOff>
    </xdr:from>
    <xdr:to xmlns:xdr="http://schemas.openxmlformats.org/drawingml/2006/spreadsheetDrawing">
      <xdr:col>28</xdr:col>
      <xdr:colOff>114300</xdr:colOff>
      <xdr:row>34</xdr:row>
      <xdr:rowOff>158750</xdr:rowOff>
    </xdr:to>
    <xdr:cxnSp macro="">
      <xdr:nvCxnSpPr>
        <xdr:cNvPr id="52" name="直線コネクタ 51"/>
        <xdr:cNvCxnSpPr/>
      </xdr:nvCxnSpPr>
      <xdr:spPr>
        <a:xfrm>
          <a:off x="741680" y="5862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2590" cy="258445"/>
    <xdr:sp macro="" textlink="">
      <xdr:nvSpPr>
        <xdr:cNvPr id="53" name="テキスト ボックス 52"/>
        <xdr:cNvSpPr txBox="1"/>
      </xdr:nvSpPr>
      <xdr:spPr>
        <a:xfrm>
          <a:off x="353695" y="57194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41680" y="55384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5915" cy="255905"/>
    <xdr:sp macro="" textlink="">
      <xdr:nvSpPr>
        <xdr:cNvPr id="55" name="テキスト ボックス 54"/>
        <xdr:cNvSpPr txBox="1"/>
      </xdr:nvSpPr>
      <xdr:spPr>
        <a:xfrm>
          <a:off x="412750" y="540004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4168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41680" y="521970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120650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512945" y="5656580"/>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551680" y="7141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429760" y="7137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66675</xdr:rowOff>
    </xdr:from>
    <xdr:ext cx="340360" cy="255905"/>
    <xdr:sp macro="" textlink="">
      <xdr:nvSpPr>
        <xdr:cNvPr id="61" name="【図書館】&#10;有形固定資産減価償却率最大値テキスト"/>
        <xdr:cNvSpPr txBox="1"/>
      </xdr:nvSpPr>
      <xdr:spPr>
        <a:xfrm>
          <a:off x="4551680" y="543496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120650</xdr:rowOff>
    </xdr:from>
    <xdr:to xmlns:xdr="http://schemas.openxmlformats.org/drawingml/2006/spreadsheetDrawing">
      <xdr:col>24</xdr:col>
      <xdr:colOff>152400</xdr:colOff>
      <xdr:row>33</xdr:row>
      <xdr:rowOff>120650</xdr:rowOff>
    </xdr:to>
    <xdr:cxnSp macro="">
      <xdr:nvCxnSpPr>
        <xdr:cNvPr id="62" name="直線コネクタ 61"/>
        <xdr:cNvCxnSpPr/>
      </xdr:nvCxnSpPr>
      <xdr:spPr>
        <a:xfrm>
          <a:off x="4429760" y="56565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132080</xdr:rowOff>
    </xdr:from>
    <xdr:ext cx="405130" cy="256540"/>
    <xdr:sp macro="" textlink="">
      <xdr:nvSpPr>
        <xdr:cNvPr id="63" name="【図書館】&#10;有形固定資産減価償却率平均値テキスト"/>
        <xdr:cNvSpPr txBox="1"/>
      </xdr:nvSpPr>
      <xdr:spPr>
        <a:xfrm>
          <a:off x="4551680" y="617093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109220</xdr:rowOff>
    </xdr:from>
    <xdr:to xmlns:xdr="http://schemas.openxmlformats.org/drawingml/2006/spreadsheetDrawing">
      <xdr:col>24</xdr:col>
      <xdr:colOff>114300</xdr:colOff>
      <xdr:row>38</xdr:row>
      <xdr:rowOff>38735</xdr:rowOff>
    </xdr:to>
    <xdr:sp macro="" textlink="">
      <xdr:nvSpPr>
        <xdr:cNvPr id="64" name="フローチャート: 判断 63"/>
        <xdr:cNvSpPr/>
      </xdr:nvSpPr>
      <xdr:spPr>
        <a:xfrm>
          <a:off x="4462780" y="631571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82550</xdr:rowOff>
    </xdr:from>
    <xdr:to xmlns:xdr="http://schemas.openxmlformats.org/drawingml/2006/spreadsheetDrawing">
      <xdr:col>20</xdr:col>
      <xdr:colOff>38100</xdr:colOff>
      <xdr:row>38</xdr:row>
      <xdr:rowOff>12700</xdr:rowOff>
    </xdr:to>
    <xdr:sp macro="" textlink="">
      <xdr:nvSpPr>
        <xdr:cNvPr id="65" name="フローチャート: 判断 64"/>
        <xdr:cNvSpPr/>
      </xdr:nvSpPr>
      <xdr:spPr>
        <a:xfrm>
          <a:off x="3649980" y="62890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76200</xdr:rowOff>
    </xdr:from>
    <xdr:to xmlns:xdr="http://schemas.openxmlformats.org/drawingml/2006/spreadsheetDrawing">
      <xdr:col>15</xdr:col>
      <xdr:colOff>101600</xdr:colOff>
      <xdr:row>38</xdr:row>
      <xdr:rowOff>6350</xdr:rowOff>
    </xdr:to>
    <xdr:sp macro="" textlink="">
      <xdr:nvSpPr>
        <xdr:cNvPr id="66" name="フローチャート: 判断 65"/>
        <xdr:cNvSpPr/>
      </xdr:nvSpPr>
      <xdr:spPr>
        <a:xfrm>
          <a:off x="2781300" y="6282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73025</xdr:rowOff>
    </xdr:from>
    <xdr:to xmlns:xdr="http://schemas.openxmlformats.org/drawingml/2006/spreadsheetDrawing">
      <xdr:col>10</xdr:col>
      <xdr:colOff>165100</xdr:colOff>
      <xdr:row>38</xdr:row>
      <xdr:rowOff>3175</xdr:rowOff>
    </xdr:to>
    <xdr:sp macro="" textlink="">
      <xdr:nvSpPr>
        <xdr:cNvPr id="67" name="フローチャート: 判断 66"/>
        <xdr:cNvSpPr/>
      </xdr:nvSpPr>
      <xdr:spPr>
        <a:xfrm>
          <a:off x="191770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34925</xdr:rowOff>
    </xdr:from>
    <xdr:to xmlns:xdr="http://schemas.openxmlformats.org/drawingml/2006/spreadsheetDrawing">
      <xdr:col>6</xdr:col>
      <xdr:colOff>38100</xdr:colOff>
      <xdr:row>37</xdr:row>
      <xdr:rowOff>136525</xdr:rowOff>
    </xdr:to>
    <xdr:sp macro="" textlink="">
      <xdr:nvSpPr>
        <xdr:cNvPr id="68" name="フローチャート: 判断 67"/>
        <xdr:cNvSpPr/>
      </xdr:nvSpPr>
      <xdr:spPr>
        <a:xfrm>
          <a:off x="1054100" y="62414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1365" cy="258445"/>
    <xdr:sp macro="" textlink="">
      <xdr:nvSpPr>
        <xdr:cNvPr id="69" name="テキスト ボックス 68"/>
        <xdr:cNvSpPr txBox="1"/>
      </xdr:nvSpPr>
      <xdr:spPr>
        <a:xfrm>
          <a:off x="432816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8445"/>
    <xdr:sp macro="" textlink="">
      <xdr:nvSpPr>
        <xdr:cNvPr id="70" name="テキスト ボックス 69"/>
        <xdr:cNvSpPr txBox="1"/>
      </xdr:nvSpPr>
      <xdr:spPr>
        <a:xfrm>
          <a:off x="351536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1365" cy="258445"/>
    <xdr:sp macro="" textlink="">
      <xdr:nvSpPr>
        <xdr:cNvPr id="71" name="テキスト ボックス 70"/>
        <xdr:cNvSpPr txBox="1"/>
      </xdr:nvSpPr>
      <xdr:spPr>
        <a:xfrm>
          <a:off x="264668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2" name="テキスト ボックス 71"/>
        <xdr:cNvSpPr txBox="1"/>
      </xdr:nvSpPr>
      <xdr:spPr>
        <a:xfrm>
          <a:off x="17830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8445"/>
    <xdr:sp macro="" textlink="">
      <xdr:nvSpPr>
        <xdr:cNvPr id="73" name="テキスト ボックス 72"/>
        <xdr:cNvSpPr txBox="1"/>
      </xdr:nvSpPr>
      <xdr:spPr>
        <a:xfrm>
          <a:off x="9194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107315</xdr:rowOff>
    </xdr:from>
    <xdr:to xmlns:xdr="http://schemas.openxmlformats.org/drawingml/2006/spreadsheetDrawing">
      <xdr:col>24</xdr:col>
      <xdr:colOff>114300</xdr:colOff>
      <xdr:row>40</xdr:row>
      <xdr:rowOff>37465</xdr:rowOff>
    </xdr:to>
    <xdr:sp macro="" textlink="">
      <xdr:nvSpPr>
        <xdr:cNvPr id="74" name="楕円 73"/>
        <xdr:cNvSpPr/>
      </xdr:nvSpPr>
      <xdr:spPr>
        <a:xfrm>
          <a:off x="4462780" y="6649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86360</xdr:rowOff>
    </xdr:from>
    <xdr:ext cx="405130" cy="255905"/>
    <xdr:sp macro="" textlink="">
      <xdr:nvSpPr>
        <xdr:cNvPr id="75" name="【図書館】&#10;有形固定資産減価償却率該当値テキスト"/>
        <xdr:cNvSpPr txBox="1"/>
      </xdr:nvSpPr>
      <xdr:spPr>
        <a:xfrm>
          <a:off x="4551680" y="66281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77470</xdr:rowOff>
    </xdr:from>
    <xdr:to xmlns:xdr="http://schemas.openxmlformats.org/drawingml/2006/spreadsheetDrawing">
      <xdr:col>20</xdr:col>
      <xdr:colOff>38100</xdr:colOff>
      <xdr:row>40</xdr:row>
      <xdr:rowOff>7620</xdr:rowOff>
    </xdr:to>
    <xdr:sp macro="" textlink="">
      <xdr:nvSpPr>
        <xdr:cNvPr id="76" name="楕円 75"/>
        <xdr:cNvSpPr/>
      </xdr:nvSpPr>
      <xdr:spPr>
        <a:xfrm>
          <a:off x="3649980" y="66192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128270</xdr:rowOff>
    </xdr:from>
    <xdr:to xmlns:xdr="http://schemas.openxmlformats.org/drawingml/2006/spreadsheetDrawing">
      <xdr:col>24</xdr:col>
      <xdr:colOff>63500</xdr:colOff>
      <xdr:row>39</xdr:row>
      <xdr:rowOff>158750</xdr:rowOff>
    </xdr:to>
    <xdr:cxnSp macro="">
      <xdr:nvCxnSpPr>
        <xdr:cNvPr id="77" name="直線コネクタ 76"/>
        <xdr:cNvCxnSpPr/>
      </xdr:nvCxnSpPr>
      <xdr:spPr>
        <a:xfrm>
          <a:off x="3700780" y="6670040"/>
          <a:ext cx="8128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126365</xdr:rowOff>
    </xdr:from>
    <xdr:to xmlns:xdr="http://schemas.openxmlformats.org/drawingml/2006/spreadsheetDrawing">
      <xdr:col>15</xdr:col>
      <xdr:colOff>101600</xdr:colOff>
      <xdr:row>40</xdr:row>
      <xdr:rowOff>56515</xdr:rowOff>
    </xdr:to>
    <xdr:sp macro="" textlink="">
      <xdr:nvSpPr>
        <xdr:cNvPr id="78" name="楕円 77"/>
        <xdr:cNvSpPr/>
      </xdr:nvSpPr>
      <xdr:spPr>
        <a:xfrm>
          <a:off x="2781300" y="6668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128270</xdr:rowOff>
    </xdr:from>
    <xdr:to xmlns:xdr="http://schemas.openxmlformats.org/drawingml/2006/spreadsheetDrawing">
      <xdr:col>19</xdr:col>
      <xdr:colOff>177800</xdr:colOff>
      <xdr:row>40</xdr:row>
      <xdr:rowOff>6350</xdr:rowOff>
    </xdr:to>
    <xdr:cxnSp macro="">
      <xdr:nvCxnSpPr>
        <xdr:cNvPr id="79" name="直線コネクタ 78"/>
        <xdr:cNvCxnSpPr/>
      </xdr:nvCxnSpPr>
      <xdr:spPr>
        <a:xfrm flipV="1">
          <a:off x="2832100" y="6670040"/>
          <a:ext cx="8686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56515</xdr:rowOff>
    </xdr:from>
    <xdr:to xmlns:xdr="http://schemas.openxmlformats.org/drawingml/2006/spreadsheetDrawing">
      <xdr:col>10</xdr:col>
      <xdr:colOff>165100</xdr:colOff>
      <xdr:row>39</xdr:row>
      <xdr:rowOff>158750</xdr:rowOff>
    </xdr:to>
    <xdr:sp macro="" textlink="">
      <xdr:nvSpPr>
        <xdr:cNvPr id="80" name="楕円 79"/>
        <xdr:cNvSpPr/>
      </xdr:nvSpPr>
      <xdr:spPr>
        <a:xfrm>
          <a:off x="1917700" y="6598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107315</xdr:rowOff>
    </xdr:from>
    <xdr:to xmlns:xdr="http://schemas.openxmlformats.org/drawingml/2006/spreadsheetDrawing">
      <xdr:col>15</xdr:col>
      <xdr:colOff>50800</xdr:colOff>
      <xdr:row>40</xdr:row>
      <xdr:rowOff>6350</xdr:rowOff>
    </xdr:to>
    <xdr:cxnSp macro="">
      <xdr:nvCxnSpPr>
        <xdr:cNvPr id="81" name="直線コネクタ 80"/>
        <xdr:cNvCxnSpPr/>
      </xdr:nvCxnSpPr>
      <xdr:spPr>
        <a:xfrm>
          <a:off x="1968500" y="6649085"/>
          <a:ext cx="8636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29210</xdr:rowOff>
    </xdr:from>
    <xdr:to xmlns:xdr="http://schemas.openxmlformats.org/drawingml/2006/spreadsheetDrawing">
      <xdr:col>6</xdr:col>
      <xdr:colOff>38100</xdr:colOff>
      <xdr:row>39</xdr:row>
      <xdr:rowOff>130175</xdr:rowOff>
    </xdr:to>
    <xdr:sp macro="" textlink="">
      <xdr:nvSpPr>
        <xdr:cNvPr id="82" name="楕円 81"/>
        <xdr:cNvSpPr/>
      </xdr:nvSpPr>
      <xdr:spPr>
        <a:xfrm>
          <a:off x="1054100" y="657098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39</xdr:row>
      <xdr:rowOff>79375</xdr:rowOff>
    </xdr:from>
    <xdr:to xmlns:xdr="http://schemas.openxmlformats.org/drawingml/2006/spreadsheetDrawing">
      <xdr:col>10</xdr:col>
      <xdr:colOff>114300</xdr:colOff>
      <xdr:row>39</xdr:row>
      <xdr:rowOff>107315</xdr:rowOff>
    </xdr:to>
    <xdr:cxnSp macro="">
      <xdr:nvCxnSpPr>
        <xdr:cNvPr id="83" name="直線コネクタ 82"/>
        <xdr:cNvCxnSpPr/>
      </xdr:nvCxnSpPr>
      <xdr:spPr>
        <a:xfrm>
          <a:off x="1104900" y="6621145"/>
          <a:ext cx="8636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29210</xdr:rowOff>
    </xdr:from>
    <xdr:ext cx="404495" cy="255905"/>
    <xdr:sp macro="" textlink="">
      <xdr:nvSpPr>
        <xdr:cNvPr id="84" name="n_1aveValue【図書館】&#10;有形固定資産減価償却率"/>
        <xdr:cNvSpPr txBox="1"/>
      </xdr:nvSpPr>
      <xdr:spPr>
        <a:xfrm>
          <a:off x="3490595" y="6068060"/>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22860</xdr:rowOff>
    </xdr:from>
    <xdr:ext cx="402590" cy="259080"/>
    <xdr:sp macro="" textlink="">
      <xdr:nvSpPr>
        <xdr:cNvPr id="85" name="n_2aveValue【図書館】&#10;有形固定資産減価償却率"/>
        <xdr:cNvSpPr txBox="1"/>
      </xdr:nvSpPr>
      <xdr:spPr>
        <a:xfrm>
          <a:off x="2634615" y="60617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19685</xdr:rowOff>
    </xdr:from>
    <xdr:ext cx="401955" cy="256540"/>
    <xdr:sp macro="" textlink="">
      <xdr:nvSpPr>
        <xdr:cNvPr id="86" name="n_3aveValue【図書館】&#10;有形固定資産減価償却率"/>
        <xdr:cNvSpPr txBox="1"/>
      </xdr:nvSpPr>
      <xdr:spPr>
        <a:xfrm>
          <a:off x="1771015" y="6058535"/>
          <a:ext cx="401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153035</xdr:rowOff>
    </xdr:from>
    <xdr:ext cx="401955" cy="259080"/>
    <xdr:sp macro="" textlink="">
      <xdr:nvSpPr>
        <xdr:cNvPr id="87" name="n_4aveValue【図書館】&#10;有形固定資産減価償却率"/>
        <xdr:cNvSpPr txBox="1"/>
      </xdr:nvSpPr>
      <xdr:spPr>
        <a:xfrm>
          <a:off x="907415" y="60242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167640</xdr:rowOff>
    </xdr:from>
    <xdr:ext cx="404495" cy="259080"/>
    <xdr:sp macro="" textlink="">
      <xdr:nvSpPr>
        <xdr:cNvPr id="88" name="n_1mainValue【図書館】&#10;有形固定資産減価償却率"/>
        <xdr:cNvSpPr txBox="1"/>
      </xdr:nvSpPr>
      <xdr:spPr>
        <a:xfrm>
          <a:off x="3490595" y="6709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47625</xdr:rowOff>
    </xdr:from>
    <xdr:ext cx="402590" cy="258445"/>
    <xdr:sp macro="" textlink="">
      <xdr:nvSpPr>
        <xdr:cNvPr id="89" name="n_2mainValue【図書館】&#10;有形固定資産減価償却率"/>
        <xdr:cNvSpPr txBox="1"/>
      </xdr:nvSpPr>
      <xdr:spPr>
        <a:xfrm>
          <a:off x="2634615" y="675703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149225</xdr:rowOff>
    </xdr:from>
    <xdr:ext cx="401955" cy="259080"/>
    <xdr:sp macro="" textlink="">
      <xdr:nvSpPr>
        <xdr:cNvPr id="90" name="n_3mainValue【図書館】&#10;有形固定資産減価償却率"/>
        <xdr:cNvSpPr txBox="1"/>
      </xdr:nvSpPr>
      <xdr:spPr>
        <a:xfrm>
          <a:off x="1771015" y="66909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120650</xdr:rowOff>
    </xdr:from>
    <xdr:ext cx="401955" cy="256540"/>
    <xdr:sp macro="" textlink="">
      <xdr:nvSpPr>
        <xdr:cNvPr id="91" name="n_4mainValue【図書館】&#10;有形固定資産減価償却率"/>
        <xdr:cNvSpPr txBox="1"/>
      </xdr:nvSpPr>
      <xdr:spPr>
        <a:xfrm>
          <a:off x="907415" y="6662420"/>
          <a:ext cx="401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431280" y="410337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5532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5532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5438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5438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656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656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431280" y="521970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6710" cy="225425"/>
    <xdr:sp macro="" textlink="">
      <xdr:nvSpPr>
        <xdr:cNvPr id="100" name="テキスト ボックス 99"/>
        <xdr:cNvSpPr txBox="1"/>
      </xdr:nvSpPr>
      <xdr:spPr>
        <a:xfrm>
          <a:off x="6393180" y="503301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431280" y="74561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431280" y="70827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185" cy="259080"/>
    <xdr:sp macro="" textlink="">
      <xdr:nvSpPr>
        <xdr:cNvPr id="103" name="テキスト ボックス 102"/>
        <xdr:cNvSpPr txBox="1"/>
      </xdr:nvSpPr>
      <xdr:spPr>
        <a:xfrm>
          <a:off x="5974080" y="6944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431280" y="67094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4185" cy="255905"/>
    <xdr:sp macro="" textlink="">
      <xdr:nvSpPr>
        <xdr:cNvPr id="105" name="テキスト ボックス 104"/>
        <xdr:cNvSpPr txBox="1"/>
      </xdr:nvSpPr>
      <xdr:spPr>
        <a:xfrm>
          <a:off x="5974080" y="657098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431280" y="63398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4185" cy="258445"/>
    <xdr:sp macro="" textlink="">
      <xdr:nvSpPr>
        <xdr:cNvPr id="107" name="テキスト ボックス 106"/>
        <xdr:cNvSpPr txBox="1"/>
      </xdr:nvSpPr>
      <xdr:spPr>
        <a:xfrm>
          <a:off x="5974080" y="6201410"/>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431280" y="59664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4185" cy="258445"/>
    <xdr:sp macro="" textlink="">
      <xdr:nvSpPr>
        <xdr:cNvPr id="109" name="テキスト ボックス 108"/>
        <xdr:cNvSpPr txBox="1"/>
      </xdr:nvSpPr>
      <xdr:spPr>
        <a:xfrm>
          <a:off x="5974080" y="5828030"/>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431280" y="5593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4185" cy="255905"/>
    <xdr:sp macro="" textlink="">
      <xdr:nvSpPr>
        <xdr:cNvPr id="111" name="テキスト ボックス 110"/>
        <xdr:cNvSpPr txBox="1"/>
      </xdr:nvSpPr>
      <xdr:spPr>
        <a:xfrm>
          <a:off x="5974080" y="54546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431280" y="5219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185" cy="258445"/>
    <xdr:sp macro="" textlink="">
      <xdr:nvSpPr>
        <xdr:cNvPr id="113" name="テキスト ボックス 112"/>
        <xdr:cNvSpPr txBox="1"/>
      </xdr:nvSpPr>
      <xdr:spPr>
        <a:xfrm>
          <a:off x="5974080" y="5081270"/>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431280" y="521970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34</xdr:row>
      <xdr:rowOff>144780</xdr:rowOff>
    </xdr:from>
    <xdr:to xmlns:xdr="http://schemas.openxmlformats.org/drawingml/2006/spreadsheetDrawing">
      <xdr:col>54</xdr:col>
      <xdr:colOff>185420</xdr:colOff>
      <xdr:row>41</xdr:row>
      <xdr:rowOff>87630</xdr:rowOff>
    </xdr:to>
    <xdr:cxnSp macro="">
      <xdr:nvCxnSpPr>
        <xdr:cNvPr id="115" name="直線コネクタ 114"/>
        <xdr:cNvCxnSpPr/>
      </xdr:nvCxnSpPr>
      <xdr:spPr>
        <a:xfrm flipV="1">
          <a:off x="10198100" y="5848350"/>
          <a:ext cx="0" cy="1116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91440</xdr:rowOff>
    </xdr:from>
    <xdr:ext cx="469265" cy="258445"/>
    <xdr:sp macro="" textlink="">
      <xdr:nvSpPr>
        <xdr:cNvPr id="116" name="【図書館】&#10;一人当たり面積最小値テキスト"/>
        <xdr:cNvSpPr txBox="1"/>
      </xdr:nvSpPr>
      <xdr:spPr>
        <a:xfrm>
          <a:off x="10236200" y="69684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87630</xdr:rowOff>
    </xdr:from>
    <xdr:to xmlns:xdr="http://schemas.openxmlformats.org/drawingml/2006/spreadsheetDrawing">
      <xdr:col>55</xdr:col>
      <xdr:colOff>88900</xdr:colOff>
      <xdr:row>41</xdr:row>
      <xdr:rowOff>87630</xdr:rowOff>
    </xdr:to>
    <xdr:cxnSp macro="">
      <xdr:nvCxnSpPr>
        <xdr:cNvPr id="117" name="直線コネクタ 116"/>
        <xdr:cNvCxnSpPr/>
      </xdr:nvCxnSpPr>
      <xdr:spPr>
        <a:xfrm>
          <a:off x="10114280" y="69646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91440</xdr:rowOff>
    </xdr:from>
    <xdr:ext cx="469265" cy="258445"/>
    <xdr:sp macro="" textlink="">
      <xdr:nvSpPr>
        <xdr:cNvPr id="118" name="【図書館】&#10;一人当たり面積最大値テキスト"/>
        <xdr:cNvSpPr txBox="1"/>
      </xdr:nvSpPr>
      <xdr:spPr>
        <a:xfrm>
          <a:off x="10236200" y="56273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144780</xdr:rowOff>
    </xdr:from>
    <xdr:to xmlns:xdr="http://schemas.openxmlformats.org/drawingml/2006/spreadsheetDrawing">
      <xdr:col>55</xdr:col>
      <xdr:colOff>88900</xdr:colOff>
      <xdr:row>34</xdr:row>
      <xdr:rowOff>144780</xdr:rowOff>
    </xdr:to>
    <xdr:cxnSp macro="">
      <xdr:nvCxnSpPr>
        <xdr:cNvPr id="119" name="直線コネクタ 118"/>
        <xdr:cNvCxnSpPr/>
      </xdr:nvCxnSpPr>
      <xdr:spPr>
        <a:xfrm>
          <a:off x="10114280" y="58483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148590</xdr:rowOff>
    </xdr:from>
    <xdr:ext cx="469265" cy="258445"/>
    <xdr:sp macro="" textlink="">
      <xdr:nvSpPr>
        <xdr:cNvPr id="120" name="【図書館】&#10;一人当たり面積平均値テキスト"/>
        <xdr:cNvSpPr txBox="1"/>
      </xdr:nvSpPr>
      <xdr:spPr>
        <a:xfrm>
          <a:off x="10236200" y="65227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167640</xdr:rowOff>
    </xdr:from>
    <xdr:to xmlns:xdr="http://schemas.openxmlformats.org/drawingml/2006/spreadsheetDrawing">
      <xdr:col>55</xdr:col>
      <xdr:colOff>50800</xdr:colOff>
      <xdr:row>39</xdr:row>
      <xdr:rowOff>100330</xdr:rowOff>
    </xdr:to>
    <xdr:sp macro="" textlink="">
      <xdr:nvSpPr>
        <xdr:cNvPr id="121" name="フローチャート: 判断 120"/>
        <xdr:cNvSpPr/>
      </xdr:nvSpPr>
      <xdr:spPr>
        <a:xfrm>
          <a:off x="10152380" y="654177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44450</xdr:rowOff>
    </xdr:from>
    <xdr:to xmlns:xdr="http://schemas.openxmlformats.org/drawingml/2006/spreadsheetDrawing">
      <xdr:col>50</xdr:col>
      <xdr:colOff>165100</xdr:colOff>
      <xdr:row>39</xdr:row>
      <xdr:rowOff>146050</xdr:rowOff>
    </xdr:to>
    <xdr:sp macro="" textlink="">
      <xdr:nvSpPr>
        <xdr:cNvPr id="122" name="フローチャート: 判断 121"/>
        <xdr:cNvSpPr/>
      </xdr:nvSpPr>
      <xdr:spPr>
        <a:xfrm>
          <a:off x="9334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44450</xdr:rowOff>
    </xdr:from>
    <xdr:to xmlns:xdr="http://schemas.openxmlformats.org/drawingml/2006/spreadsheetDrawing">
      <xdr:col>46</xdr:col>
      <xdr:colOff>38100</xdr:colOff>
      <xdr:row>39</xdr:row>
      <xdr:rowOff>146050</xdr:rowOff>
    </xdr:to>
    <xdr:sp macro="" textlink="">
      <xdr:nvSpPr>
        <xdr:cNvPr id="123" name="フローチャート: 判断 122"/>
        <xdr:cNvSpPr/>
      </xdr:nvSpPr>
      <xdr:spPr>
        <a:xfrm>
          <a:off x="8470900" y="65862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59690</xdr:rowOff>
    </xdr:from>
    <xdr:to xmlns:xdr="http://schemas.openxmlformats.org/drawingml/2006/spreadsheetDrawing">
      <xdr:col>41</xdr:col>
      <xdr:colOff>101600</xdr:colOff>
      <xdr:row>39</xdr:row>
      <xdr:rowOff>161290</xdr:rowOff>
    </xdr:to>
    <xdr:sp macro="" textlink="">
      <xdr:nvSpPr>
        <xdr:cNvPr id="124" name="フローチャート: 判断 123"/>
        <xdr:cNvSpPr/>
      </xdr:nvSpPr>
      <xdr:spPr>
        <a:xfrm>
          <a:off x="760222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74930</xdr:rowOff>
    </xdr:from>
    <xdr:to xmlns:xdr="http://schemas.openxmlformats.org/drawingml/2006/spreadsheetDrawing">
      <xdr:col>36</xdr:col>
      <xdr:colOff>165100</xdr:colOff>
      <xdr:row>40</xdr:row>
      <xdr:rowOff>5080</xdr:rowOff>
    </xdr:to>
    <xdr:sp macro="" textlink="">
      <xdr:nvSpPr>
        <xdr:cNvPr id="125" name="フローチャート: 判断 124"/>
        <xdr:cNvSpPr/>
      </xdr:nvSpPr>
      <xdr:spPr>
        <a:xfrm>
          <a:off x="6738620" y="6616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6" name="テキスト ボックス 125"/>
        <xdr:cNvSpPr txBox="1"/>
      </xdr:nvSpPr>
      <xdr:spPr>
        <a:xfrm>
          <a:off x="100126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7" name="テキスト ボックス 126"/>
        <xdr:cNvSpPr txBox="1"/>
      </xdr:nvSpPr>
      <xdr:spPr>
        <a:xfrm>
          <a:off x="91998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8445"/>
    <xdr:sp macro="" textlink="">
      <xdr:nvSpPr>
        <xdr:cNvPr id="128" name="テキスト ボックス 127"/>
        <xdr:cNvSpPr txBox="1"/>
      </xdr:nvSpPr>
      <xdr:spPr>
        <a:xfrm>
          <a:off x="83362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1365" cy="258445"/>
    <xdr:sp macro="" textlink="">
      <xdr:nvSpPr>
        <xdr:cNvPr id="129" name="テキスト ボックス 128"/>
        <xdr:cNvSpPr txBox="1"/>
      </xdr:nvSpPr>
      <xdr:spPr>
        <a:xfrm>
          <a:off x="74676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30" name="テキスト ボックス 129"/>
        <xdr:cNvSpPr txBox="1"/>
      </xdr:nvSpPr>
      <xdr:spPr>
        <a:xfrm>
          <a:off x="66040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13970</xdr:rowOff>
    </xdr:from>
    <xdr:to xmlns:xdr="http://schemas.openxmlformats.org/drawingml/2006/spreadsheetDrawing">
      <xdr:col>55</xdr:col>
      <xdr:colOff>50800</xdr:colOff>
      <xdr:row>37</xdr:row>
      <xdr:rowOff>115570</xdr:rowOff>
    </xdr:to>
    <xdr:sp macro="" textlink="">
      <xdr:nvSpPr>
        <xdr:cNvPr id="131" name="楕円 130"/>
        <xdr:cNvSpPr/>
      </xdr:nvSpPr>
      <xdr:spPr>
        <a:xfrm>
          <a:off x="10152380" y="62204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36830</xdr:rowOff>
    </xdr:from>
    <xdr:ext cx="469265" cy="258445"/>
    <xdr:sp macro="" textlink="">
      <xdr:nvSpPr>
        <xdr:cNvPr id="132" name="【図書館】&#10;一人当たり面積該当値テキスト"/>
        <xdr:cNvSpPr txBox="1"/>
      </xdr:nvSpPr>
      <xdr:spPr>
        <a:xfrm>
          <a:off x="10236200" y="6075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29210</xdr:rowOff>
    </xdr:from>
    <xdr:to xmlns:xdr="http://schemas.openxmlformats.org/drawingml/2006/spreadsheetDrawing">
      <xdr:col>50</xdr:col>
      <xdr:colOff>165100</xdr:colOff>
      <xdr:row>37</xdr:row>
      <xdr:rowOff>130810</xdr:rowOff>
    </xdr:to>
    <xdr:sp macro="" textlink="">
      <xdr:nvSpPr>
        <xdr:cNvPr id="133" name="楕円 132"/>
        <xdr:cNvSpPr/>
      </xdr:nvSpPr>
      <xdr:spPr>
        <a:xfrm>
          <a:off x="9334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64770</xdr:rowOff>
    </xdr:from>
    <xdr:to xmlns:xdr="http://schemas.openxmlformats.org/drawingml/2006/spreadsheetDrawing">
      <xdr:col>55</xdr:col>
      <xdr:colOff>0</xdr:colOff>
      <xdr:row>37</xdr:row>
      <xdr:rowOff>80010</xdr:rowOff>
    </xdr:to>
    <xdr:cxnSp macro="">
      <xdr:nvCxnSpPr>
        <xdr:cNvPr id="134" name="直線コネクタ 133"/>
        <xdr:cNvCxnSpPr/>
      </xdr:nvCxnSpPr>
      <xdr:spPr>
        <a:xfrm flipV="1">
          <a:off x="9385300" y="6271260"/>
          <a:ext cx="8128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44450</xdr:rowOff>
    </xdr:from>
    <xdr:to xmlns:xdr="http://schemas.openxmlformats.org/drawingml/2006/spreadsheetDrawing">
      <xdr:col>46</xdr:col>
      <xdr:colOff>38100</xdr:colOff>
      <xdr:row>37</xdr:row>
      <xdr:rowOff>146050</xdr:rowOff>
    </xdr:to>
    <xdr:sp macro="" textlink="">
      <xdr:nvSpPr>
        <xdr:cNvPr id="135" name="楕円 134"/>
        <xdr:cNvSpPr/>
      </xdr:nvSpPr>
      <xdr:spPr>
        <a:xfrm>
          <a:off x="8470900" y="62509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80010</xdr:rowOff>
    </xdr:from>
    <xdr:to xmlns:xdr="http://schemas.openxmlformats.org/drawingml/2006/spreadsheetDrawing">
      <xdr:col>50</xdr:col>
      <xdr:colOff>114300</xdr:colOff>
      <xdr:row>37</xdr:row>
      <xdr:rowOff>95250</xdr:rowOff>
    </xdr:to>
    <xdr:cxnSp macro="">
      <xdr:nvCxnSpPr>
        <xdr:cNvPr id="136" name="直線コネクタ 135"/>
        <xdr:cNvCxnSpPr/>
      </xdr:nvCxnSpPr>
      <xdr:spPr>
        <a:xfrm flipV="1">
          <a:off x="8521700" y="6286500"/>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59690</xdr:rowOff>
    </xdr:from>
    <xdr:to xmlns:xdr="http://schemas.openxmlformats.org/drawingml/2006/spreadsheetDrawing">
      <xdr:col>41</xdr:col>
      <xdr:colOff>101600</xdr:colOff>
      <xdr:row>37</xdr:row>
      <xdr:rowOff>161290</xdr:rowOff>
    </xdr:to>
    <xdr:sp macro="" textlink="">
      <xdr:nvSpPr>
        <xdr:cNvPr id="137" name="楕円 136"/>
        <xdr:cNvSpPr/>
      </xdr:nvSpPr>
      <xdr:spPr>
        <a:xfrm>
          <a:off x="760222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95250</xdr:rowOff>
    </xdr:from>
    <xdr:to xmlns:xdr="http://schemas.openxmlformats.org/drawingml/2006/spreadsheetDrawing">
      <xdr:col>45</xdr:col>
      <xdr:colOff>177800</xdr:colOff>
      <xdr:row>37</xdr:row>
      <xdr:rowOff>110490</xdr:rowOff>
    </xdr:to>
    <xdr:cxnSp macro="">
      <xdr:nvCxnSpPr>
        <xdr:cNvPr id="138" name="直線コネクタ 137"/>
        <xdr:cNvCxnSpPr/>
      </xdr:nvCxnSpPr>
      <xdr:spPr>
        <a:xfrm flipV="1">
          <a:off x="7653020" y="6301740"/>
          <a:ext cx="8686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67310</xdr:rowOff>
    </xdr:from>
    <xdr:to xmlns:xdr="http://schemas.openxmlformats.org/drawingml/2006/spreadsheetDrawing">
      <xdr:col>36</xdr:col>
      <xdr:colOff>165100</xdr:colOff>
      <xdr:row>37</xdr:row>
      <xdr:rowOff>167640</xdr:rowOff>
    </xdr:to>
    <xdr:sp macro="" textlink="">
      <xdr:nvSpPr>
        <xdr:cNvPr id="139" name="楕円 138"/>
        <xdr:cNvSpPr/>
      </xdr:nvSpPr>
      <xdr:spPr>
        <a:xfrm>
          <a:off x="6738620" y="62738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37</xdr:row>
      <xdr:rowOff>110490</xdr:rowOff>
    </xdr:from>
    <xdr:to xmlns:xdr="http://schemas.openxmlformats.org/drawingml/2006/spreadsheetDrawing">
      <xdr:col>41</xdr:col>
      <xdr:colOff>50800</xdr:colOff>
      <xdr:row>37</xdr:row>
      <xdr:rowOff>118110</xdr:rowOff>
    </xdr:to>
    <xdr:cxnSp macro="">
      <xdr:nvCxnSpPr>
        <xdr:cNvPr id="140" name="直線コネクタ 139"/>
        <xdr:cNvCxnSpPr/>
      </xdr:nvCxnSpPr>
      <xdr:spPr>
        <a:xfrm flipV="1">
          <a:off x="6789420" y="631698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137160</xdr:rowOff>
    </xdr:from>
    <xdr:ext cx="469265" cy="259080"/>
    <xdr:sp macro="" textlink="">
      <xdr:nvSpPr>
        <xdr:cNvPr id="141" name="n_1aveValue【図書館】&#10;一人当たり面積"/>
        <xdr:cNvSpPr txBox="1"/>
      </xdr:nvSpPr>
      <xdr:spPr>
        <a:xfrm>
          <a:off x="9142730" y="6678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137160</xdr:rowOff>
    </xdr:from>
    <xdr:ext cx="467360" cy="259080"/>
    <xdr:sp macro="" textlink="">
      <xdr:nvSpPr>
        <xdr:cNvPr id="142" name="n_2aveValue【図書館】&#10;一人当たり面積"/>
        <xdr:cNvSpPr txBox="1"/>
      </xdr:nvSpPr>
      <xdr:spPr>
        <a:xfrm>
          <a:off x="8291830" y="66789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152400</xdr:rowOff>
    </xdr:from>
    <xdr:ext cx="466725" cy="259080"/>
    <xdr:sp macro="" textlink="">
      <xdr:nvSpPr>
        <xdr:cNvPr id="143" name="n_3aveValue【図書館】&#10;一人当たり面積"/>
        <xdr:cNvSpPr txBox="1"/>
      </xdr:nvSpPr>
      <xdr:spPr>
        <a:xfrm>
          <a:off x="7423150" y="66941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167640</xdr:rowOff>
    </xdr:from>
    <xdr:ext cx="466725" cy="256540"/>
    <xdr:sp macro="" textlink="">
      <xdr:nvSpPr>
        <xdr:cNvPr id="144" name="n_4aveValue【図書館】&#10;一人当たり面積"/>
        <xdr:cNvSpPr txBox="1"/>
      </xdr:nvSpPr>
      <xdr:spPr>
        <a:xfrm>
          <a:off x="6559550" y="6709410"/>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35</xdr:row>
      <xdr:rowOff>147320</xdr:rowOff>
    </xdr:from>
    <xdr:ext cx="469265" cy="258445"/>
    <xdr:sp macro="" textlink="">
      <xdr:nvSpPr>
        <xdr:cNvPr id="145" name="n_1mainValue【図書館】&#10;一人当たり面積"/>
        <xdr:cNvSpPr txBox="1"/>
      </xdr:nvSpPr>
      <xdr:spPr>
        <a:xfrm>
          <a:off x="9142730" y="6018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35</xdr:row>
      <xdr:rowOff>162560</xdr:rowOff>
    </xdr:from>
    <xdr:ext cx="467360" cy="258445"/>
    <xdr:sp macro="" textlink="">
      <xdr:nvSpPr>
        <xdr:cNvPr id="146" name="n_2mainValue【図書館】&#10;一人当たり面積"/>
        <xdr:cNvSpPr txBox="1"/>
      </xdr:nvSpPr>
      <xdr:spPr>
        <a:xfrm>
          <a:off x="8291830" y="60337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6350</xdr:rowOff>
    </xdr:from>
    <xdr:ext cx="466725" cy="256540"/>
    <xdr:sp macro="" textlink="">
      <xdr:nvSpPr>
        <xdr:cNvPr id="147" name="n_3mainValue【図書館】&#10;一人当たり面積"/>
        <xdr:cNvSpPr txBox="1"/>
      </xdr:nvSpPr>
      <xdr:spPr>
        <a:xfrm>
          <a:off x="7423150" y="6045200"/>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36</xdr:row>
      <xdr:rowOff>13970</xdr:rowOff>
    </xdr:from>
    <xdr:ext cx="466725" cy="258445"/>
    <xdr:sp macro="" textlink="">
      <xdr:nvSpPr>
        <xdr:cNvPr id="148" name="n_4mainValue【図書館】&#10;一人当たり面積"/>
        <xdr:cNvSpPr txBox="1"/>
      </xdr:nvSpPr>
      <xdr:spPr>
        <a:xfrm>
          <a:off x="6559550" y="605282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41680" y="782955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6868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6868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8542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8542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9667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29667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41680" y="894588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7" name="テキスト ボックス 156"/>
        <xdr:cNvSpPr txBox="1"/>
      </xdr:nvSpPr>
      <xdr:spPr>
        <a:xfrm>
          <a:off x="708660" y="875919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4168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5905"/>
    <xdr:sp macro="" textlink="">
      <xdr:nvSpPr>
        <xdr:cNvPr id="159" name="テキスト ボックス 158"/>
        <xdr:cNvSpPr txBox="1"/>
      </xdr:nvSpPr>
      <xdr:spPr>
        <a:xfrm>
          <a:off x="289560" y="1104392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0" name="直線コネクタ 159"/>
        <xdr:cNvCxnSpPr/>
      </xdr:nvCxnSpPr>
      <xdr:spPr>
        <a:xfrm>
          <a:off x="741680" y="108089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4820" cy="258445"/>
    <xdr:sp macro="" textlink="">
      <xdr:nvSpPr>
        <xdr:cNvPr id="161" name="テキスト ボックス 160"/>
        <xdr:cNvSpPr txBox="1"/>
      </xdr:nvSpPr>
      <xdr:spPr>
        <a:xfrm>
          <a:off x="289560" y="1067054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2" name="直線コネクタ 161"/>
        <xdr:cNvCxnSpPr/>
      </xdr:nvCxnSpPr>
      <xdr:spPr>
        <a:xfrm>
          <a:off x="741680" y="10435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2590" cy="259080"/>
    <xdr:sp macro="" textlink="">
      <xdr:nvSpPr>
        <xdr:cNvPr id="163" name="テキスト ボックス 162"/>
        <xdr:cNvSpPr txBox="1"/>
      </xdr:nvSpPr>
      <xdr:spPr>
        <a:xfrm>
          <a:off x="353695" y="10297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4" name="直線コネクタ 163"/>
        <xdr:cNvCxnSpPr/>
      </xdr:nvCxnSpPr>
      <xdr:spPr>
        <a:xfrm>
          <a:off x="741680" y="1006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2590" cy="255905"/>
    <xdr:sp macro="" textlink="">
      <xdr:nvSpPr>
        <xdr:cNvPr id="165" name="テキスト ボックス 164"/>
        <xdr:cNvSpPr txBox="1"/>
      </xdr:nvSpPr>
      <xdr:spPr>
        <a:xfrm>
          <a:off x="353695" y="992378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6" name="直線コネクタ 165"/>
        <xdr:cNvCxnSpPr/>
      </xdr:nvCxnSpPr>
      <xdr:spPr>
        <a:xfrm>
          <a:off x="741680" y="9692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2590" cy="258445"/>
    <xdr:sp macro="" textlink="">
      <xdr:nvSpPr>
        <xdr:cNvPr id="167" name="テキスト ボックス 166"/>
        <xdr:cNvSpPr txBox="1"/>
      </xdr:nvSpPr>
      <xdr:spPr>
        <a:xfrm>
          <a:off x="353695" y="95542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8" name="直線コネクタ 167"/>
        <xdr:cNvCxnSpPr/>
      </xdr:nvCxnSpPr>
      <xdr:spPr>
        <a:xfrm>
          <a:off x="741680" y="93192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2590" cy="258445"/>
    <xdr:sp macro="" textlink="">
      <xdr:nvSpPr>
        <xdr:cNvPr id="169" name="テキスト ボックス 168"/>
        <xdr:cNvSpPr txBox="1"/>
      </xdr:nvSpPr>
      <xdr:spPr>
        <a:xfrm>
          <a:off x="353695" y="91808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4168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5915" cy="255905"/>
    <xdr:sp macro="" textlink="">
      <xdr:nvSpPr>
        <xdr:cNvPr id="171" name="テキスト ボックス 170"/>
        <xdr:cNvSpPr txBox="1"/>
      </xdr:nvSpPr>
      <xdr:spPr>
        <a:xfrm>
          <a:off x="412750" y="88074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体育館・プール】&#10;有形固定資産減価償却率グラフ枠"/>
        <xdr:cNvSpPr/>
      </xdr:nvSpPr>
      <xdr:spPr>
        <a:xfrm>
          <a:off x="741680" y="894588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66675</xdr:rowOff>
    </xdr:from>
    <xdr:to xmlns:xdr="http://schemas.openxmlformats.org/drawingml/2006/spreadsheetDrawing">
      <xdr:col>24</xdr:col>
      <xdr:colOff>62865</xdr:colOff>
      <xdr:row>64</xdr:row>
      <xdr:rowOff>70485</xdr:rowOff>
    </xdr:to>
    <xdr:cxnSp macro="">
      <xdr:nvCxnSpPr>
        <xdr:cNvPr id="173" name="直線コネクタ 172"/>
        <xdr:cNvCxnSpPr/>
      </xdr:nvCxnSpPr>
      <xdr:spPr>
        <a:xfrm flipV="1">
          <a:off x="4512945" y="9458325"/>
          <a:ext cx="0" cy="1344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74930</xdr:rowOff>
    </xdr:from>
    <xdr:ext cx="405130" cy="256540"/>
    <xdr:sp macro="" textlink="">
      <xdr:nvSpPr>
        <xdr:cNvPr id="174" name="【体育館・プール】&#10;有形固定資産減価償却率最小値テキスト"/>
        <xdr:cNvSpPr txBox="1"/>
      </xdr:nvSpPr>
      <xdr:spPr>
        <a:xfrm>
          <a:off x="4551680" y="108077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70485</xdr:rowOff>
    </xdr:from>
    <xdr:to xmlns:xdr="http://schemas.openxmlformats.org/drawingml/2006/spreadsheetDrawing">
      <xdr:col>24</xdr:col>
      <xdr:colOff>152400</xdr:colOff>
      <xdr:row>64</xdr:row>
      <xdr:rowOff>70485</xdr:rowOff>
    </xdr:to>
    <xdr:cxnSp macro="">
      <xdr:nvCxnSpPr>
        <xdr:cNvPr id="175" name="直線コネクタ 174"/>
        <xdr:cNvCxnSpPr/>
      </xdr:nvCxnSpPr>
      <xdr:spPr>
        <a:xfrm>
          <a:off x="4429760" y="108032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13335</xdr:rowOff>
    </xdr:from>
    <xdr:ext cx="405130" cy="258445"/>
    <xdr:sp macro="" textlink="">
      <xdr:nvSpPr>
        <xdr:cNvPr id="176" name="【体育館・プール】&#10;有形固定資産減価償却率最大値テキスト"/>
        <xdr:cNvSpPr txBox="1"/>
      </xdr:nvSpPr>
      <xdr:spPr>
        <a:xfrm>
          <a:off x="4551680" y="92373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66675</xdr:rowOff>
    </xdr:from>
    <xdr:to xmlns:xdr="http://schemas.openxmlformats.org/drawingml/2006/spreadsheetDrawing">
      <xdr:col>24</xdr:col>
      <xdr:colOff>152400</xdr:colOff>
      <xdr:row>56</xdr:row>
      <xdr:rowOff>66675</xdr:rowOff>
    </xdr:to>
    <xdr:cxnSp macro="">
      <xdr:nvCxnSpPr>
        <xdr:cNvPr id="177" name="直線コネクタ 176"/>
        <xdr:cNvCxnSpPr/>
      </xdr:nvCxnSpPr>
      <xdr:spPr>
        <a:xfrm>
          <a:off x="4429760" y="94583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64770</xdr:rowOff>
    </xdr:from>
    <xdr:ext cx="405130" cy="256540"/>
    <xdr:sp macro="" textlink="">
      <xdr:nvSpPr>
        <xdr:cNvPr id="178" name="【体育館・プール】&#10;有形固定資産減価償却率平均値テキスト"/>
        <xdr:cNvSpPr txBox="1"/>
      </xdr:nvSpPr>
      <xdr:spPr>
        <a:xfrm>
          <a:off x="4551680" y="101269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86360</xdr:rowOff>
    </xdr:from>
    <xdr:to xmlns:xdr="http://schemas.openxmlformats.org/drawingml/2006/spreadsheetDrawing">
      <xdr:col>24</xdr:col>
      <xdr:colOff>114300</xdr:colOff>
      <xdr:row>61</xdr:row>
      <xdr:rowOff>16510</xdr:rowOff>
    </xdr:to>
    <xdr:sp macro="" textlink="">
      <xdr:nvSpPr>
        <xdr:cNvPr id="179" name="フローチャート: 判断 178"/>
        <xdr:cNvSpPr/>
      </xdr:nvSpPr>
      <xdr:spPr>
        <a:xfrm>
          <a:off x="4462780" y="10148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73025</xdr:rowOff>
    </xdr:from>
    <xdr:to xmlns:xdr="http://schemas.openxmlformats.org/drawingml/2006/spreadsheetDrawing">
      <xdr:col>20</xdr:col>
      <xdr:colOff>38100</xdr:colOff>
      <xdr:row>61</xdr:row>
      <xdr:rowOff>3175</xdr:rowOff>
    </xdr:to>
    <xdr:sp macro="" textlink="">
      <xdr:nvSpPr>
        <xdr:cNvPr id="180" name="フローチャート: 判断 179"/>
        <xdr:cNvSpPr/>
      </xdr:nvSpPr>
      <xdr:spPr>
        <a:xfrm>
          <a:off x="3649980" y="101352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82550</xdr:rowOff>
    </xdr:from>
    <xdr:to xmlns:xdr="http://schemas.openxmlformats.org/drawingml/2006/spreadsheetDrawing">
      <xdr:col>15</xdr:col>
      <xdr:colOff>101600</xdr:colOff>
      <xdr:row>61</xdr:row>
      <xdr:rowOff>12700</xdr:rowOff>
    </xdr:to>
    <xdr:sp macro="" textlink="">
      <xdr:nvSpPr>
        <xdr:cNvPr id="181" name="フローチャート: 判断 180"/>
        <xdr:cNvSpPr/>
      </xdr:nvSpPr>
      <xdr:spPr>
        <a:xfrm>
          <a:off x="2781300"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33020</xdr:rowOff>
    </xdr:from>
    <xdr:to xmlns:xdr="http://schemas.openxmlformats.org/drawingml/2006/spreadsheetDrawing">
      <xdr:col>10</xdr:col>
      <xdr:colOff>165100</xdr:colOff>
      <xdr:row>60</xdr:row>
      <xdr:rowOff>134620</xdr:rowOff>
    </xdr:to>
    <xdr:sp macro="" textlink="">
      <xdr:nvSpPr>
        <xdr:cNvPr id="182" name="フローチャート: 判断 181"/>
        <xdr:cNvSpPr/>
      </xdr:nvSpPr>
      <xdr:spPr>
        <a:xfrm>
          <a:off x="1917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126365</xdr:rowOff>
    </xdr:from>
    <xdr:to xmlns:xdr="http://schemas.openxmlformats.org/drawingml/2006/spreadsheetDrawing">
      <xdr:col>6</xdr:col>
      <xdr:colOff>38100</xdr:colOff>
      <xdr:row>60</xdr:row>
      <xdr:rowOff>56515</xdr:rowOff>
    </xdr:to>
    <xdr:sp macro="" textlink="">
      <xdr:nvSpPr>
        <xdr:cNvPr id="183" name="フローチャート: 判断 182"/>
        <xdr:cNvSpPr/>
      </xdr:nvSpPr>
      <xdr:spPr>
        <a:xfrm>
          <a:off x="1054100" y="100209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1365" cy="256540"/>
    <xdr:sp macro="" textlink="">
      <xdr:nvSpPr>
        <xdr:cNvPr id="184" name="テキスト ボックス 183"/>
        <xdr:cNvSpPr txBox="1"/>
      </xdr:nvSpPr>
      <xdr:spPr>
        <a:xfrm>
          <a:off x="4328160" y="1117981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5" name="テキスト ボックス 184"/>
        <xdr:cNvSpPr txBox="1"/>
      </xdr:nvSpPr>
      <xdr:spPr>
        <a:xfrm>
          <a:off x="351536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1365" cy="256540"/>
    <xdr:sp macro="" textlink="">
      <xdr:nvSpPr>
        <xdr:cNvPr id="186" name="テキスト ボックス 185"/>
        <xdr:cNvSpPr txBox="1"/>
      </xdr:nvSpPr>
      <xdr:spPr>
        <a:xfrm>
          <a:off x="2646680" y="1117981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7" name="テキスト ボックス 186"/>
        <xdr:cNvSpPr txBox="1"/>
      </xdr:nvSpPr>
      <xdr:spPr>
        <a:xfrm>
          <a:off x="178308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88" name="テキスト ボックス 187"/>
        <xdr:cNvSpPr txBox="1"/>
      </xdr:nvSpPr>
      <xdr:spPr>
        <a:xfrm>
          <a:off x="91948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15875</xdr:rowOff>
    </xdr:from>
    <xdr:to xmlns:xdr="http://schemas.openxmlformats.org/drawingml/2006/spreadsheetDrawing">
      <xdr:col>24</xdr:col>
      <xdr:colOff>114300</xdr:colOff>
      <xdr:row>56</xdr:row>
      <xdr:rowOff>117475</xdr:rowOff>
    </xdr:to>
    <xdr:sp macro="" textlink="">
      <xdr:nvSpPr>
        <xdr:cNvPr id="189" name="楕円 188"/>
        <xdr:cNvSpPr/>
      </xdr:nvSpPr>
      <xdr:spPr>
        <a:xfrm>
          <a:off x="4462780" y="940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55</xdr:row>
      <xdr:rowOff>140335</xdr:rowOff>
    </xdr:from>
    <xdr:ext cx="405130" cy="258445"/>
    <xdr:sp macro="" textlink="">
      <xdr:nvSpPr>
        <xdr:cNvPr id="190" name="【体育館・プール】&#10;有形固定資産減価償却率該当値テキスト"/>
        <xdr:cNvSpPr txBox="1"/>
      </xdr:nvSpPr>
      <xdr:spPr>
        <a:xfrm>
          <a:off x="4551680" y="93643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120650</xdr:rowOff>
    </xdr:from>
    <xdr:to xmlns:xdr="http://schemas.openxmlformats.org/drawingml/2006/spreadsheetDrawing">
      <xdr:col>20</xdr:col>
      <xdr:colOff>38100</xdr:colOff>
      <xdr:row>56</xdr:row>
      <xdr:rowOff>50800</xdr:rowOff>
    </xdr:to>
    <xdr:sp macro="" textlink="">
      <xdr:nvSpPr>
        <xdr:cNvPr id="191" name="楕円 190"/>
        <xdr:cNvSpPr/>
      </xdr:nvSpPr>
      <xdr:spPr>
        <a:xfrm>
          <a:off x="3649980" y="93446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56</xdr:row>
      <xdr:rowOff>0</xdr:rowOff>
    </xdr:from>
    <xdr:to xmlns:xdr="http://schemas.openxmlformats.org/drawingml/2006/spreadsheetDrawing">
      <xdr:col>24</xdr:col>
      <xdr:colOff>63500</xdr:colOff>
      <xdr:row>56</xdr:row>
      <xdr:rowOff>66675</xdr:rowOff>
    </xdr:to>
    <xdr:cxnSp macro="">
      <xdr:nvCxnSpPr>
        <xdr:cNvPr id="192" name="直線コネクタ 191"/>
        <xdr:cNvCxnSpPr/>
      </xdr:nvCxnSpPr>
      <xdr:spPr>
        <a:xfrm>
          <a:off x="3700780" y="9391650"/>
          <a:ext cx="8128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59690</xdr:rowOff>
    </xdr:from>
    <xdr:to xmlns:xdr="http://schemas.openxmlformats.org/drawingml/2006/spreadsheetDrawing">
      <xdr:col>15</xdr:col>
      <xdr:colOff>101600</xdr:colOff>
      <xdr:row>55</xdr:row>
      <xdr:rowOff>161290</xdr:rowOff>
    </xdr:to>
    <xdr:sp macro="" textlink="">
      <xdr:nvSpPr>
        <xdr:cNvPr id="193" name="楕円 192"/>
        <xdr:cNvSpPr/>
      </xdr:nvSpPr>
      <xdr:spPr>
        <a:xfrm>
          <a:off x="27813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110490</xdr:rowOff>
    </xdr:from>
    <xdr:to xmlns:xdr="http://schemas.openxmlformats.org/drawingml/2006/spreadsheetDrawing">
      <xdr:col>19</xdr:col>
      <xdr:colOff>177800</xdr:colOff>
      <xdr:row>56</xdr:row>
      <xdr:rowOff>0</xdr:rowOff>
    </xdr:to>
    <xdr:cxnSp macro="">
      <xdr:nvCxnSpPr>
        <xdr:cNvPr id="194" name="直線コネクタ 193"/>
        <xdr:cNvCxnSpPr/>
      </xdr:nvCxnSpPr>
      <xdr:spPr>
        <a:xfrm>
          <a:off x="2832100" y="9334500"/>
          <a:ext cx="86868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53975</xdr:rowOff>
    </xdr:from>
    <xdr:to xmlns:xdr="http://schemas.openxmlformats.org/drawingml/2006/spreadsheetDrawing">
      <xdr:col>10</xdr:col>
      <xdr:colOff>165100</xdr:colOff>
      <xdr:row>55</xdr:row>
      <xdr:rowOff>155575</xdr:rowOff>
    </xdr:to>
    <xdr:sp macro="" textlink="">
      <xdr:nvSpPr>
        <xdr:cNvPr id="195" name="楕円 194"/>
        <xdr:cNvSpPr/>
      </xdr:nvSpPr>
      <xdr:spPr>
        <a:xfrm>
          <a:off x="1917700" y="92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55</xdr:row>
      <xdr:rowOff>104775</xdr:rowOff>
    </xdr:from>
    <xdr:to xmlns:xdr="http://schemas.openxmlformats.org/drawingml/2006/spreadsheetDrawing">
      <xdr:col>15</xdr:col>
      <xdr:colOff>50800</xdr:colOff>
      <xdr:row>55</xdr:row>
      <xdr:rowOff>110490</xdr:rowOff>
    </xdr:to>
    <xdr:cxnSp macro="">
      <xdr:nvCxnSpPr>
        <xdr:cNvPr id="196" name="直線コネクタ 195"/>
        <xdr:cNvCxnSpPr/>
      </xdr:nvCxnSpPr>
      <xdr:spPr>
        <a:xfrm>
          <a:off x="1968500" y="9328785"/>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54</xdr:row>
      <xdr:rowOff>156845</xdr:rowOff>
    </xdr:from>
    <xdr:to xmlns:xdr="http://schemas.openxmlformats.org/drawingml/2006/spreadsheetDrawing">
      <xdr:col>6</xdr:col>
      <xdr:colOff>38100</xdr:colOff>
      <xdr:row>55</xdr:row>
      <xdr:rowOff>86995</xdr:rowOff>
    </xdr:to>
    <xdr:sp macro="" textlink="">
      <xdr:nvSpPr>
        <xdr:cNvPr id="197" name="楕円 196"/>
        <xdr:cNvSpPr/>
      </xdr:nvSpPr>
      <xdr:spPr>
        <a:xfrm>
          <a:off x="1054100" y="92132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55</xdr:row>
      <xdr:rowOff>36195</xdr:rowOff>
    </xdr:from>
    <xdr:to xmlns:xdr="http://schemas.openxmlformats.org/drawingml/2006/spreadsheetDrawing">
      <xdr:col>10</xdr:col>
      <xdr:colOff>114300</xdr:colOff>
      <xdr:row>55</xdr:row>
      <xdr:rowOff>104775</xdr:rowOff>
    </xdr:to>
    <xdr:cxnSp macro="">
      <xdr:nvCxnSpPr>
        <xdr:cNvPr id="198" name="直線コネクタ 197"/>
        <xdr:cNvCxnSpPr/>
      </xdr:nvCxnSpPr>
      <xdr:spPr>
        <a:xfrm>
          <a:off x="1104900" y="9260205"/>
          <a:ext cx="8636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166370</xdr:rowOff>
    </xdr:from>
    <xdr:ext cx="404495" cy="255905"/>
    <xdr:sp macro="" textlink="">
      <xdr:nvSpPr>
        <xdr:cNvPr id="199" name="n_1aveValue【体育館・プール】&#10;有形固定資産減価償却率"/>
        <xdr:cNvSpPr txBox="1"/>
      </xdr:nvSpPr>
      <xdr:spPr>
        <a:xfrm>
          <a:off x="3490595" y="10228580"/>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3810</xdr:rowOff>
    </xdr:from>
    <xdr:ext cx="402590" cy="259080"/>
    <xdr:sp macro="" textlink="">
      <xdr:nvSpPr>
        <xdr:cNvPr id="200" name="n_2aveValue【体育館・プール】&#10;有形固定資産減価償却率"/>
        <xdr:cNvSpPr txBox="1"/>
      </xdr:nvSpPr>
      <xdr:spPr>
        <a:xfrm>
          <a:off x="2634615" y="102336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125730</xdr:rowOff>
    </xdr:from>
    <xdr:ext cx="401955" cy="258445"/>
    <xdr:sp macro="" textlink="">
      <xdr:nvSpPr>
        <xdr:cNvPr id="201" name="n_3aveValue【体育館・プール】&#10;有形固定資産減価償却率"/>
        <xdr:cNvSpPr txBox="1"/>
      </xdr:nvSpPr>
      <xdr:spPr>
        <a:xfrm>
          <a:off x="1771015" y="1018794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47625</xdr:rowOff>
    </xdr:from>
    <xdr:ext cx="401955" cy="258445"/>
    <xdr:sp macro="" textlink="">
      <xdr:nvSpPr>
        <xdr:cNvPr id="202" name="n_4aveValue【体育館・プール】&#10;有形固定資産減価償却率"/>
        <xdr:cNvSpPr txBox="1"/>
      </xdr:nvSpPr>
      <xdr:spPr>
        <a:xfrm>
          <a:off x="907415" y="1010983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54</xdr:row>
      <xdr:rowOff>67310</xdr:rowOff>
    </xdr:from>
    <xdr:ext cx="404495" cy="259080"/>
    <xdr:sp macro="" textlink="">
      <xdr:nvSpPr>
        <xdr:cNvPr id="203" name="n_1mainValue【体育館・プール】&#10;有形固定資産減価償却率"/>
        <xdr:cNvSpPr txBox="1"/>
      </xdr:nvSpPr>
      <xdr:spPr>
        <a:xfrm>
          <a:off x="3490595" y="91236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54</xdr:row>
      <xdr:rowOff>6350</xdr:rowOff>
    </xdr:from>
    <xdr:ext cx="402590" cy="256540"/>
    <xdr:sp macro="" textlink="">
      <xdr:nvSpPr>
        <xdr:cNvPr id="204" name="n_2mainValue【体育館・プール】&#10;有形固定資産減価償却率"/>
        <xdr:cNvSpPr txBox="1"/>
      </xdr:nvSpPr>
      <xdr:spPr>
        <a:xfrm>
          <a:off x="2634615" y="90627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54</xdr:row>
      <xdr:rowOff>635</xdr:rowOff>
    </xdr:from>
    <xdr:ext cx="401955" cy="259080"/>
    <xdr:sp macro="" textlink="">
      <xdr:nvSpPr>
        <xdr:cNvPr id="205" name="n_3mainValue【体育館・プール】&#10;有形固定資産減価償却率"/>
        <xdr:cNvSpPr txBox="1"/>
      </xdr:nvSpPr>
      <xdr:spPr>
        <a:xfrm>
          <a:off x="1771015" y="90570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53</xdr:row>
      <xdr:rowOff>103505</xdr:rowOff>
    </xdr:from>
    <xdr:ext cx="401955" cy="258445"/>
    <xdr:sp macro="" textlink="">
      <xdr:nvSpPr>
        <xdr:cNvPr id="206" name="n_4mainValue【体育館・プール】&#10;有形固定資産減価償却率"/>
        <xdr:cNvSpPr txBox="1"/>
      </xdr:nvSpPr>
      <xdr:spPr>
        <a:xfrm>
          <a:off x="907415" y="899223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431280" y="782955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5532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5532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5438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5438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656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656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431280" y="894588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215" name="テキスト ボックス 214"/>
        <xdr:cNvSpPr txBox="1"/>
      </xdr:nvSpPr>
      <xdr:spPr>
        <a:xfrm>
          <a:off x="6393180" y="875919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431280" y="111823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7" name="直線コネクタ 216"/>
        <xdr:cNvCxnSpPr/>
      </xdr:nvCxnSpPr>
      <xdr:spPr>
        <a:xfrm>
          <a:off x="6431280" y="108635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4185" cy="258445"/>
    <xdr:sp macro="" textlink="">
      <xdr:nvSpPr>
        <xdr:cNvPr id="218" name="テキスト ボックス 217"/>
        <xdr:cNvSpPr txBox="1"/>
      </xdr:nvSpPr>
      <xdr:spPr>
        <a:xfrm>
          <a:off x="5974080" y="10725150"/>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9" name="直線コネクタ 218"/>
        <xdr:cNvCxnSpPr/>
      </xdr:nvCxnSpPr>
      <xdr:spPr>
        <a:xfrm>
          <a:off x="6431280" y="105441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4185" cy="259080"/>
    <xdr:sp macro="" textlink="">
      <xdr:nvSpPr>
        <xdr:cNvPr id="220" name="テキスト ボックス 219"/>
        <xdr:cNvSpPr txBox="1"/>
      </xdr:nvSpPr>
      <xdr:spPr>
        <a:xfrm>
          <a:off x="5974080" y="104019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1" name="直線コネクタ 220"/>
        <xdr:cNvCxnSpPr/>
      </xdr:nvCxnSpPr>
      <xdr:spPr>
        <a:xfrm>
          <a:off x="6431280" y="102254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4185" cy="256540"/>
    <xdr:sp macro="" textlink="">
      <xdr:nvSpPr>
        <xdr:cNvPr id="222" name="テキスト ボックス 221"/>
        <xdr:cNvSpPr txBox="1"/>
      </xdr:nvSpPr>
      <xdr:spPr>
        <a:xfrm>
          <a:off x="5974080" y="10083165"/>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3" name="直線コネクタ 222"/>
        <xdr:cNvCxnSpPr/>
      </xdr:nvCxnSpPr>
      <xdr:spPr>
        <a:xfrm>
          <a:off x="6431280" y="99028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4185" cy="259080"/>
    <xdr:sp macro="" textlink="">
      <xdr:nvSpPr>
        <xdr:cNvPr id="224" name="テキスト ボックス 223"/>
        <xdr:cNvSpPr txBox="1"/>
      </xdr:nvSpPr>
      <xdr:spPr>
        <a:xfrm>
          <a:off x="5974080" y="97643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5" name="直線コネクタ 224"/>
        <xdr:cNvCxnSpPr/>
      </xdr:nvCxnSpPr>
      <xdr:spPr>
        <a:xfrm>
          <a:off x="6431280" y="95840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4185" cy="255905"/>
    <xdr:sp macro="" textlink="">
      <xdr:nvSpPr>
        <xdr:cNvPr id="226" name="テキスト ボックス 225"/>
        <xdr:cNvSpPr txBox="1"/>
      </xdr:nvSpPr>
      <xdr:spPr>
        <a:xfrm>
          <a:off x="5974080" y="944562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7" name="直線コネクタ 226"/>
        <xdr:cNvCxnSpPr/>
      </xdr:nvCxnSpPr>
      <xdr:spPr>
        <a:xfrm>
          <a:off x="6431280" y="92646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4185" cy="258445"/>
    <xdr:sp macro="" textlink="">
      <xdr:nvSpPr>
        <xdr:cNvPr id="228" name="テキスト ボックス 227"/>
        <xdr:cNvSpPr txBox="1"/>
      </xdr:nvSpPr>
      <xdr:spPr>
        <a:xfrm>
          <a:off x="5974080" y="9126220"/>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9" name="直線コネクタ 228"/>
        <xdr:cNvCxnSpPr/>
      </xdr:nvCxnSpPr>
      <xdr:spPr>
        <a:xfrm>
          <a:off x="6431280" y="89458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185" cy="255905"/>
    <xdr:sp macro="" textlink="">
      <xdr:nvSpPr>
        <xdr:cNvPr id="230" name="テキスト ボックス 229"/>
        <xdr:cNvSpPr txBox="1"/>
      </xdr:nvSpPr>
      <xdr:spPr>
        <a:xfrm>
          <a:off x="5974080" y="88074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1" name="【体育館・プール】&#10;一人当たり面積グラフ枠"/>
        <xdr:cNvSpPr/>
      </xdr:nvSpPr>
      <xdr:spPr>
        <a:xfrm>
          <a:off x="6431280" y="894588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55</xdr:row>
      <xdr:rowOff>153670</xdr:rowOff>
    </xdr:from>
    <xdr:to xmlns:xdr="http://schemas.openxmlformats.org/drawingml/2006/spreadsheetDrawing">
      <xdr:col>54</xdr:col>
      <xdr:colOff>185420</xdr:colOff>
      <xdr:row>64</xdr:row>
      <xdr:rowOff>99695</xdr:rowOff>
    </xdr:to>
    <xdr:cxnSp macro="">
      <xdr:nvCxnSpPr>
        <xdr:cNvPr id="232" name="直線コネクタ 231"/>
        <xdr:cNvCxnSpPr/>
      </xdr:nvCxnSpPr>
      <xdr:spPr>
        <a:xfrm flipV="1">
          <a:off x="10198100" y="9377680"/>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103505</xdr:rowOff>
    </xdr:from>
    <xdr:ext cx="469265" cy="258445"/>
    <xdr:sp macro="" textlink="">
      <xdr:nvSpPr>
        <xdr:cNvPr id="233" name="【体育館・プール】&#10;一人当たり面積最小値テキスト"/>
        <xdr:cNvSpPr txBox="1"/>
      </xdr:nvSpPr>
      <xdr:spPr>
        <a:xfrm>
          <a:off x="10236200" y="10836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99695</xdr:rowOff>
    </xdr:from>
    <xdr:to xmlns:xdr="http://schemas.openxmlformats.org/drawingml/2006/spreadsheetDrawing">
      <xdr:col>55</xdr:col>
      <xdr:colOff>88900</xdr:colOff>
      <xdr:row>64</xdr:row>
      <xdr:rowOff>99695</xdr:rowOff>
    </xdr:to>
    <xdr:cxnSp macro="">
      <xdr:nvCxnSpPr>
        <xdr:cNvPr id="234" name="直線コネクタ 233"/>
        <xdr:cNvCxnSpPr/>
      </xdr:nvCxnSpPr>
      <xdr:spPr>
        <a:xfrm>
          <a:off x="10114280" y="10832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100330</xdr:rowOff>
    </xdr:from>
    <xdr:ext cx="469265" cy="256540"/>
    <xdr:sp macro="" textlink="">
      <xdr:nvSpPr>
        <xdr:cNvPr id="235" name="【体育館・プール】&#10;一人当たり面積最大値テキスト"/>
        <xdr:cNvSpPr txBox="1"/>
      </xdr:nvSpPr>
      <xdr:spPr>
        <a:xfrm>
          <a:off x="10236200" y="915670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153670</xdr:rowOff>
    </xdr:from>
    <xdr:to xmlns:xdr="http://schemas.openxmlformats.org/drawingml/2006/spreadsheetDrawing">
      <xdr:col>55</xdr:col>
      <xdr:colOff>88900</xdr:colOff>
      <xdr:row>55</xdr:row>
      <xdr:rowOff>153670</xdr:rowOff>
    </xdr:to>
    <xdr:cxnSp macro="">
      <xdr:nvCxnSpPr>
        <xdr:cNvPr id="236" name="直線コネクタ 235"/>
        <xdr:cNvCxnSpPr/>
      </xdr:nvCxnSpPr>
      <xdr:spPr>
        <a:xfrm>
          <a:off x="10114280" y="93776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59690</xdr:rowOff>
    </xdr:from>
    <xdr:ext cx="469265" cy="259080"/>
    <xdr:sp macro="" textlink="">
      <xdr:nvSpPr>
        <xdr:cNvPr id="237" name="【体育館・プール】&#10;一人当たり面積平均値テキスト"/>
        <xdr:cNvSpPr txBox="1"/>
      </xdr:nvSpPr>
      <xdr:spPr>
        <a:xfrm>
          <a:off x="10236200" y="1028954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81280</xdr:rowOff>
    </xdr:from>
    <xdr:to xmlns:xdr="http://schemas.openxmlformats.org/drawingml/2006/spreadsheetDrawing">
      <xdr:col>55</xdr:col>
      <xdr:colOff>50800</xdr:colOff>
      <xdr:row>62</xdr:row>
      <xdr:rowOff>11430</xdr:rowOff>
    </xdr:to>
    <xdr:sp macro="" textlink="">
      <xdr:nvSpPr>
        <xdr:cNvPr id="238" name="フローチャート: 判断 237"/>
        <xdr:cNvSpPr/>
      </xdr:nvSpPr>
      <xdr:spPr>
        <a:xfrm>
          <a:off x="10152380" y="103111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97790</xdr:rowOff>
    </xdr:from>
    <xdr:to xmlns:xdr="http://schemas.openxmlformats.org/drawingml/2006/spreadsheetDrawing">
      <xdr:col>50</xdr:col>
      <xdr:colOff>165100</xdr:colOff>
      <xdr:row>62</xdr:row>
      <xdr:rowOff>28575</xdr:rowOff>
    </xdr:to>
    <xdr:sp macro="" textlink="">
      <xdr:nvSpPr>
        <xdr:cNvPr id="239" name="フローチャート: 判断 238"/>
        <xdr:cNvSpPr/>
      </xdr:nvSpPr>
      <xdr:spPr>
        <a:xfrm>
          <a:off x="9334500" y="103276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120650</xdr:rowOff>
    </xdr:from>
    <xdr:to xmlns:xdr="http://schemas.openxmlformats.org/drawingml/2006/spreadsheetDrawing">
      <xdr:col>46</xdr:col>
      <xdr:colOff>38100</xdr:colOff>
      <xdr:row>62</xdr:row>
      <xdr:rowOff>50800</xdr:rowOff>
    </xdr:to>
    <xdr:sp macro="" textlink="">
      <xdr:nvSpPr>
        <xdr:cNvPr id="240" name="フローチャート: 判断 239"/>
        <xdr:cNvSpPr/>
      </xdr:nvSpPr>
      <xdr:spPr>
        <a:xfrm>
          <a:off x="8470900" y="103505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135255</xdr:rowOff>
    </xdr:from>
    <xdr:to xmlns:xdr="http://schemas.openxmlformats.org/drawingml/2006/spreadsheetDrawing">
      <xdr:col>41</xdr:col>
      <xdr:colOff>101600</xdr:colOff>
      <xdr:row>62</xdr:row>
      <xdr:rowOff>64770</xdr:rowOff>
    </xdr:to>
    <xdr:sp macro="" textlink="">
      <xdr:nvSpPr>
        <xdr:cNvPr id="241" name="フローチャート: 判断 240"/>
        <xdr:cNvSpPr/>
      </xdr:nvSpPr>
      <xdr:spPr>
        <a:xfrm>
          <a:off x="7602220" y="1036510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133985</xdr:rowOff>
    </xdr:from>
    <xdr:to xmlns:xdr="http://schemas.openxmlformats.org/drawingml/2006/spreadsheetDrawing">
      <xdr:col>36</xdr:col>
      <xdr:colOff>165100</xdr:colOff>
      <xdr:row>62</xdr:row>
      <xdr:rowOff>64135</xdr:rowOff>
    </xdr:to>
    <xdr:sp macro="" textlink="">
      <xdr:nvSpPr>
        <xdr:cNvPr id="242" name="フローチャート: 判断 241"/>
        <xdr:cNvSpPr/>
      </xdr:nvSpPr>
      <xdr:spPr>
        <a:xfrm>
          <a:off x="6738620" y="10363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43" name="テキスト ボックス 242"/>
        <xdr:cNvSpPr txBox="1"/>
      </xdr:nvSpPr>
      <xdr:spPr>
        <a:xfrm>
          <a:off x="1001268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44" name="テキスト ボックス 243"/>
        <xdr:cNvSpPr txBox="1"/>
      </xdr:nvSpPr>
      <xdr:spPr>
        <a:xfrm>
          <a:off x="919988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45" name="テキスト ボックス 244"/>
        <xdr:cNvSpPr txBox="1"/>
      </xdr:nvSpPr>
      <xdr:spPr>
        <a:xfrm>
          <a:off x="833628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1365" cy="256540"/>
    <xdr:sp macro="" textlink="">
      <xdr:nvSpPr>
        <xdr:cNvPr id="246" name="テキスト ボックス 245"/>
        <xdr:cNvSpPr txBox="1"/>
      </xdr:nvSpPr>
      <xdr:spPr>
        <a:xfrm>
          <a:off x="7467600" y="1117981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47" name="テキスト ボックス 246"/>
        <xdr:cNvSpPr txBox="1"/>
      </xdr:nvSpPr>
      <xdr:spPr>
        <a:xfrm>
          <a:off x="660400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100965</xdr:rowOff>
    </xdr:from>
    <xdr:to xmlns:xdr="http://schemas.openxmlformats.org/drawingml/2006/spreadsheetDrawing">
      <xdr:col>55</xdr:col>
      <xdr:colOff>50800</xdr:colOff>
      <xdr:row>59</xdr:row>
      <xdr:rowOff>31115</xdr:rowOff>
    </xdr:to>
    <xdr:sp macro="" textlink="">
      <xdr:nvSpPr>
        <xdr:cNvPr id="248" name="楕円 247"/>
        <xdr:cNvSpPr/>
      </xdr:nvSpPr>
      <xdr:spPr>
        <a:xfrm>
          <a:off x="10152380" y="982789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57</xdr:row>
      <xdr:rowOff>123825</xdr:rowOff>
    </xdr:from>
    <xdr:ext cx="469265" cy="255905"/>
    <xdr:sp macro="" textlink="">
      <xdr:nvSpPr>
        <xdr:cNvPr id="249" name="【体育館・プール】&#10;一人当たり面積該当値テキスト"/>
        <xdr:cNvSpPr txBox="1"/>
      </xdr:nvSpPr>
      <xdr:spPr>
        <a:xfrm>
          <a:off x="10236200" y="9683115"/>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114300</xdr:rowOff>
    </xdr:from>
    <xdr:to xmlns:xdr="http://schemas.openxmlformats.org/drawingml/2006/spreadsheetDrawing">
      <xdr:col>50</xdr:col>
      <xdr:colOff>165100</xdr:colOff>
      <xdr:row>60</xdr:row>
      <xdr:rowOff>44450</xdr:rowOff>
    </xdr:to>
    <xdr:sp macro="" textlink="">
      <xdr:nvSpPr>
        <xdr:cNvPr id="250" name="楕円 249"/>
        <xdr:cNvSpPr/>
      </xdr:nvSpPr>
      <xdr:spPr>
        <a:xfrm>
          <a:off x="9334500" y="10008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58</xdr:row>
      <xdr:rowOff>151765</xdr:rowOff>
    </xdr:from>
    <xdr:to xmlns:xdr="http://schemas.openxmlformats.org/drawingml/2006/spreadsheetDrawing">
      <xdr:col>55</xdr:col>
      <xdr:colOff>0</xdr:colOff>
      <xdr:row>59</xdr:row>
      <xdr:rowOff>165100</xdr:rowOff>
    </xdr:to>
    <xdr:cxnSp macro="">
      <xdr:nvCxnSpPr>
        <xdr:cNvPr id="251" name="直線コネクタ 250"/>
        <xdr:cNvCxnSpPr/>
      </xdr:nvCxnSpPr>
      <xdr:spPr>
        <a:xfrm flipV="1">
          <a:off x="9385300" y="9878695"/>
          <a:ext cx="8128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127000</xdr:rowOff>
    </xdr:from>
    <xdr:to xmlns:xdr="http://schemas.openxmlformats.org/drawingml/2006/spreadsheetDrawing">
      <xdr:col>46</xdr:col>
      <xdr:colOff>38100</xdr:colOff>
      <xdr:row>60</xdr:row>
      <xdr:rowOff>57150</xdr:rowOff>
    </xdr:to>
    <xdr:sp macro="" textlink="">
      <xdr:nvSpPr>
        <xdr:cNvPr id="252" name="楕円 251"/>
        <xdr:cNvSpPr/>
      </xdr:nvSpPr>
      <xdr:spPr>
        <a:xfrm>
          <a:off x="8470900" y="100215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165100</xdr:rowOff>
    </xdr:from>
    <xdr:to xmlns:xdr="http://schemas.openxmlformats.org/drawingml/2006/spreadsheetDrawing">
      <xdr:col>50</xdr:col>
      <xdr:colOff>114300</xdr:colOff>
      <xdr:row>60</xdr:row>
      <xdr:rowOff>6350</xdr:rowOff>
    </xdr:to>
    <xdr:cxnSp macro="">
      <xdr:nvCxnSpPr>
        <xdr:cNvPr id="253" name="直線コネクタ 252"/>
        <xdr:cNvCxnSpPr/>
      </xdr:nvCxnSpPr>
      <xdr:spPr>
        <a:xfrm flipV="1">
          <a:off x="8521700" y="10059670"/>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59</xdr:row>
      <xdr:rowOff>141605</xdr:rowOff>
    </xdr:from>
    <xdr:to xmlns:xdr="http://schemas.openxmlformats.org/drawingml/2006/spreadsheetDrawing">
      <xdr:col>41</xdr:col>
      <xdr:colOff>101600</xdr:colOff>
      <xdr:row>60</xdr:row>
      <xdr:rowOff>71755</xdr:rowOff>
    </xdr:to>
    <xdr:sp macro="" textlink="">
      <xdr:nvSpPr>
        <xdr:cNvPr id="254" name="楕円 253"/>
        <xdr:cNvSpPr/>
      </xdr:nvSpPr>
      <xdr:spPr>
        <a:xfrm>
          <a:off x="7602220" y="10036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6350</xdr:rowOff>
    </xdr:from>
    <xdr:to xmlns:xdr="http://schemas.openxmlformats.org/drawingml/2006/spreadsheetDrawing">
      <xdr:col>45</xdr:col>
      <xdr:colOff>177800</xdr:colOff>
      <xdr:row>60</xdr:row>
      <xdr:rowOff>20955</xdr:rowOff>
    </xdr:to>
    <xdr:cxnSp macro="">
      <xdr:nvCxnSpPr>
        <xdr:cNvPr id="255" name="直線コネクタ 254"/>
        <xdr:cNvCxnSpPr/>
      </xdr:nvCxnSpPr>
      <xdr:spPr>
        <a:xfrm flipV="1">
          <a:off x="7653020" y="10068560"/>
          <a:ext cx="8686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60</xdr:row>
      <xdr:rowOff>3175</xdr:rowOff>
    </xdr:from>
    <xdr:to xmlns:xdr="http://schemas.openxmlformats.org/drawingml/2006/spreadsheetDrawing">
      <xdr:col>36</xdr:col>
      <xdr:colOff>165100</xdr:colOff>
      <xdr:row>60</xdr:row>
      <xdr:rowOff>104775</xdr:rowOff>
    </xdr:to>
    <xdr:sp macro="" textlink="">
      <xdr:nvSpPr>
        <xdr:cNvPr id="256" name="楕円 255"/>
        <xdr:cNvSpPr/>
      </xdr:nvSpPr>
      <xdr:spPr>
        <a:xfrm>
          <a:off x="6738620" y="100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60</xdr:row>
      <xdr:rowOff>20955</xdr:rowOff>
    </xdr:from>
    <xdr:to xmlns:xdr="http://schemas.openxmlformats.org/drawingml/2006/spreadsheetDrawing">
      <xdr:col>41</xdr:col>
      <xdr:colOff>50800</xdr:colOff>
      <xdr:row>60</xdr:row>
      <xdr:rowOff>53975</xdr:rowOff>
    </xdr:to>
    <xdr:cxnSp macro="">
      <xdr:nvCxnSpPr>
        <xdr:cNvPr id="257" name="直線コネクタ 256"/>
        <xdr:cNvCxnSpPr/>
      </xdr:nvCxnSpPr>
      <xdr:spPr>
        <a:xfrm flipV="1">
          <a:off x="6789420" y="10083165"/>
          <a:ext cx="8636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19050</xdr:rowOff>
    </xdr:from>
    <xdr:ext cx="469265" cy="256540"/>
    <xdr:sp macro="" textlink="">
      <xdr:nvSpPr>
        <xdr:cNvPr id="258" name="n_1aveValue【体育館・プール】&#10;一人当たり面積"/>
        <xdr:cNvSpPr txBox="1"/>
      </xdr:nvSpPr>
      <xdr:spPr>
        <a:xfrm>
          <a:off x="9142730" y="1041654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41910</xdr:rowOff>
    </xdr:from>
    <xdr:ext cx="467360" cy="256540"/>
    <xdr:sp macro="" textlink="">
      <xdr:nvSpPr>
        <xdr:cNvPr id="259" name="n_2aveValue【体育館・プール】&#10;一人当たり面積"/>
        <xdr:cNvSpPr txBox="1"/>
      </xdr:nvSpPr>
      <xdr:spPr>
        <a:xfrm>
          <a:off x="8291830" y="104394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56515</xdr:rowOff>
    </xdr:from>
    <xdr:ext cx="466725" cy="258445"/>
    <xdr:sp macro="" textlink="">
      <xdr:nvSpPr>
        <xdr:cNvPr id="260" name="n_3aveValue【体育館・プール】&#10;一人当たり面積"/>
        <xdr:cNvSpPr txBox="1"/>
      </xdr:nvSpPr>
      <xdr:spPr>
        <a:xfrm>
          <a:off x="7423150" y="104540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55245</xdr:rowOff>
    </xdr:from>
    <xdr:ext cx="466725" cy="255905"/>
    <xdr:sp macro="" textlink="">
      <xdr:nvSpPr>
        <xdr:cNvPr id="261" name="n_4aveValue【体育館・プール】&#10;一人当たり面積"/>
        <xdr:cNvSpPr txBox="1"/>
      </xdr:nvSpPr>
      <xdr:spPr>
        <a:xfrm>
          <a:off x="6559550" y="104527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58</xdr:row>
      <xdr:rowOff>60960</xdr:rowOff>
    </xdr:from>
    <xdr:ext cx="469265" cy="259080"/>
    <xdr:sp macro="" textlink="">
      <xdr:nvSpPr>
        <xdr:cNvPr id="262" name="n_1mainValue【体育館・プール】&#10;一人当たり面積"/>
        <xdr:cNvSpPr txBox="1"/>
      </xdr:nvSpPr>
      <xdr:spPr>
        <a:xfrm>
          <a:off x="9142730" y="9787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58</xdr:row>
      <xdr:rowOff>73660</xdr:rowOff>
    </xdr:from>
    <xdr:ext cx="467360" cy="258445"/>
    <xdr:sp macro="" textlink="">
      <xdr:nvSpPr>
        <xdr:cNvPr id="263" name="n_2mainValue【体育館・プール】&#10;一人当たり面積"/>
        <xdr:cNvSpPr txBox="1"/>
      </xdr:nvSpPr>
      <xdr:spPr>
        <a:xfrm>
          <a:off x="8291830" y="98005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58</xdr:row>
      <xdr:rowOff>88265</xdr:rowOff>
    </xdr:from>
    <xdr:ext cx="466725" cy="255905"/>
    <xdr:sp macro="" textlink="">
      <xdr:nvSpPr>
        <xdr:cNvPr id="264" name="n_3mainValue【体育館・プール】&#10;一人当たり面積"/>
        <xdr:cNvSpPr txBox="1"/>
      </xdr:nvSpPr>
      <xdr:spPr>
        <a:xfrm>
          <a:off x="7423150" y="98151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58</xdr:row>
      <xdr:rowOff>120650</xdr:rowOff>
    </xdr:from>
    <xdr:ext cx="466725" cy="256540"/>
    <xdr:sp macro="" textlink="">
      <xdr:nvSpPr>
        <xdr:cNvPr id="265" name="n_4mainValue【体育館・プール】&#10;一人当たり面積"/>
        <xdr:cNvSpPr txBox="1"/>
      </xdr:nvSpPr>
      <xdr:spPr>
        <a:xfrm>
          <a:off x="6559550" y="9847580"/>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6" name="正方形/長方形 265"/>
        <xdr:cNvSpPr/>
      </xdr:nvSpPr>
      <xdr:spPr>
        <a:xfrm>
          <a:off x="741680" y="1155573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7" name="正方形/長方形 266"/>
        <xdr:cNvSpPr/>
      </xdr:nvSpPr>
      <xdr:spPr>
        <a:xfrm>
          <a:off x="86868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8" name="正方形/長方形 267"/>
        <xdr:cNvSpPr/>
      </xdr:nvSpPr>
      <xdr:spPr>
        <a:xfrm>
          <a:off x="86868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9" name="正方形/長方形 268"/>
        <xdr:cNvSpPr/>
      </xdr:nvSpPr>
      <xdr:spPr>
        <a:xfrm>
          <a:off x="18542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0" name="正方形/長方形 269"/>
        <xdr:cNvSpPr/>
      </xdr:nvSpPr>
      <xdr:spPr>
        <a:xfrm>
          <a:off x="18542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1" name="正方形/長方形 270"/>
        <xdr:cNvSpPr/>
      </xdr:nvSpPr>
      <xdr:spPr>
        <a:xfrm>
          <a:off x="29667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2" name="正方形/長方形 271"/>
        <xdr:cNvSpPr/>
      </xdr:nvSpPr>
      <xdr:spPr>
        <a:xfrm>
          <a:off x="29667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3" name="正方形/長方形 272"/>
        <xdr:cNvSpPr/>
      </xdr:nvSpPr>
      <xdr:spPr>
        <a:xfrm>
          <a:off x="741680" y="12672060"/>
          <a:ext cx="460248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4" name="正方形/長方形 273"/>
        <xdr:cNvSpPr/>
      </xdr:nvSpPr>
      <xdr:spPr>
        <a:xfrm>
          <a:off x="6431280" y="1155573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5" name="正方形/長方形 274"/>
        <xdr:cNvSpPr/>
      </xdr:nvSpPr>
      <xdr:spPr>
        <a:xfrm>
          <a:off x="65532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6" name="正方形/長方形 275"/>
        <xdr:cNvSpPr/>
      </xdr:nvSpPr>
      <xdr:spPr>
        <a:xfrm>
          <a:off x="65532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7" name="正方形/長方形 276"/>
        <xdr:cNvSpPr/>
      </xdr:nvSpPr>
      <xdr:spPr>
        <a:xfrm>
          <a:off x="75438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8" name="正方形/長方形 277"/>
        <xdr:cNvSpPr/>
      </xdr:nvSpPr>
      <xdr:spPr>
        <a:xfrm>
          <a:off x="75438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9" name="正方形/長方形 278"/>
        <xdr:cNvSpPr/>
      </xdr:nvSpPr>
      <xdr:spPr>
        <a:xfrm>
          <a:off x="8656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80" name="正方形/長方形 279"/>
        <xdr:cNvSpPr/>
      </xdr:nvSpPr>
      <xdr:spPr>
        <a:xfrm>
          <a:off x="8656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1" name="正方形/長方形 280"/>
        <xdr:cNvSpPr/>
      </xdr:nvSpPr>
      <xdr:spPr>
        <a:xfrm>
          <a:off x="6431280" y="12672060"/>
          <a:ext cx="45974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82" name="正方形/長方形 281"/>
        <xdr:cNvSpPr/>
      </xdr:nvSpPr>
      <xdr:spPr>
        <a:xfrm>
          <a:off x="741680" y="152781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83" name="正方形/長方形 282"/>
        <xdr:cNvSpPr/>
      </xdr:nvSpPr>
      <xdr:spPr>
        <a:xfrm>
          <a:off x="86868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4" name="正方形/長方形 283"/>
        <xdr:cNvSpPr/>
      </xdr:nvSpPr>
      <xdr:spPr>
        <a:xfrm>
          <a:off x="86868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5" name="正方形/長方形 284"/>
        <xdr:cNvSpPr/>
      </xdr:nvSpPr>
      <xdr:spPr>
        <a:xfrm>
          <a:off x="18542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6" name="正方形/長方形 285"/>
        <xdr:cNvSpPr/>
      </xdr:nvSpPr>
      <xdr:spPr>
        <a:xfrm>
          <a:off x="18542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7" name="正方形/長方形 286"/>
        <xdr:cNvSpPr/>
      </xdr:nvSpPr>
      <xdr:spPr>
        <a:xfrm>
          <a:off x="29667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8" name="正方形/長方形 287"/>
        <xdr:cNvSpPr/>
      </xdr:nvSpPr>
      <xdr:spPr>
        <a:xfrm>
          <a:off x="29667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9" name="正方形/長方形 288"/>
        <xdr:cNvSpPr/>
      </xdr:nvSpPr>
      <xdr:spPr>
        <a:xfrm>
          <a:off x="741680" y="164211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910" cy="225425"/>
    <xdr:sp macro="" textlink="">
      <xdr:nvSpPr>
        <xdr:cNvPr id="290" name="テキスト ボックス 289"/>
        <xdr:cNvSpPr txBox="1"/>
      </xdr:nvSpPr>
      <xdr:spPr>
        <a:xfrm>
          <a:off x="708660" y="162306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91" name="直線コネクタ 290"/>
        <xdr:cNvCxnSpPr/>
      </xdr:nvCxnSpPr>
      <xdr:spPr>
        <a:xfrm>
          <a:off x="74168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4820" cy="259080"/>
    <xdr:sp macro="" textlink="">
      <xdr:nvSpPr>
        <xdr:cNvPr id="292" name="テキスト ボックス 291"/>
        <xdr:cNvSpPr txBox="1"/>
      </xdr:nvSpPr>
      <xdr:spPr>
        <a:xfrm>
          <a:off x="289560" y="185648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293" name="直線コネクタ 292"/>
        <xdr:cNvCxnSpPr/>
      </xdr:nvCxnSpPr>
      <xdr:spPr>
        <a:xfrm>
          <a:off x="741680" y="18380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4820" cy="255905"/>
    <xdr:sp macro="" textlink="">
      <xdr:nvSpPr>
        <xdr:cNvPr id="294" name="テキスト ボックス 293"/>
        <xdr:cNvSpPr txBox="1"/>
      </xdr:nvSpPr>
      <xdr:spPr>
        <a:xfrm>
          <a:off x="289560" y="1823847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295" name="直線コネクタ 294"/>
        <xdr:cNvCxnSpPr/>
      </xdr:nvCxnSpPr>
      <xdr:spPr>
        <a:xfrm>
          <a:off x="741680" y="18054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2590" cy="259080"/>
    <xdr:sp macro="" textlink="">
      <xdr:nvSpPr>
        <xdr:cNvPr id="296" name="テキスト ボックス 295"/>
        <xdr:cNvSpPr txBox="1"/>
      </xdr:nvSpPr>
      <xdr:spPr>
        <a:xfrm>
          <a:off x="353695" y="17911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297" name="直線コネクタ 296"/>
        <xdr:cNvCxnSpPr/>
      </xdr:nvCxnSpPr>
      <xdr:spPr>
        <a:xfrm>
          <a:off x="741680" y="177272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2590" cy="255905"/>
    <xdr:sp macro="" textlink="">
      <xdr:nvSpPr>
        <xdr:cNvPr id="298" name="テキスト ボックス 297"/>
        <xdr:cNvSpPr txBox="1"/>
      </xdr:nvSpPr>
      <xdr:spPr>
        <a:xfrm>
          <a:off x="353695" y="1758569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299" name="直線コネクタ 298"/>
        <xdr:cNvCxnSpPr/>
      </xdr:nvCxnSpPr>
      <xdr:spPr>
        <a:xfrm>
          <a:off x="741680" y="1740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2590" cy="258445"/>
    <xdr:sp macro="" textlink="">
      <xdr:nvSpPr>
        <xdr:cNvPr id="300" name="テキスト ボックス 299"/>
        <xdr:cNvSpPr txBox="1"/>
      </xdr:nvSpPr>
      <xdr:spPr>
        <a:xfrm>
          <a:off x="353695" y="172586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01" name="直線コネクタ 300"/>
        <xdr:cNvCxnSpPr/>
      </xdr:nvCxnSpPr>
      <xdr:spPr>
        <a:xfrm>
          <a:off x="741680" y="17074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2590" cy="259080"/>
    <xdr:sp macro="" textlink="">
      <xdr:nvSpPr>
        <xdr:cNvPr id="302" name="テキスト ボックス 301"/>
        <xdr:cNvSpPr txBox="1"/>
      </xdr:nvSpPr>
      <xdr:spPr>
        <a:xfrm>
          <a:off x="353695" y="16932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03" name="直線コネクタ 302"/>
        <xdr:cNvCxnSpPr/>
      </xdr:nvCxnSpPr>
      <xdr:spPr>
        <a:xfrm>
          <a:off x="741680" y="16747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5915" cy="255905"/>
    <xdr:sp macro="" textlink="">
      <xdr:nvSpPr>
        <xdr:cNvPr id="304" name="テキスト ボックス 303"/>
        <xdr:cNvSpPr txBox="1"/>
      </xdr:nvSpPr>
      <xdr:spPr>
        <a:xfrm>
          <a:off x="412750" y="166052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05" name="直線コネクタ 304"/>
        <xdr:cNvCxnSpPr/>
      </xdr:nvCxnSpPr>
      <xdr:spPr>
        <a:xfrm>
          <a:off x="74168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6" name="【市民会館】&#10;有形固定資産減価償却率グラフ枠"/>
        <xdr:cNvSpPr/>
      </xdr:nvSpPr>
      <xdr:spPr>
        <a:xfrm>
          <a:off x="741680" y="164211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89535</xdr:rowOff>
    </xdr:from>
    <xdr:to xmlns:xdr="http://schemas.openxmlformats.org/drawingml/2006/spreadsheetDrawing">
      <xdr:col>24</xdr:col>
      <xdr:colOff>62865</xdr:colOff>
      <xdr:row>108</xdr:row>
      <xdr:rowOff>123825</xdr:rowOff>
    </xdr:to>
    <xdr:cxnSp macro="">
      <xdr:nvCxnSpPr>
        <xdr:cNvPr id="307" name="直線コネクタ 306"/>
        <xdr:cNvCxnSpPr/>
      </xdr:nvCxnSpPr>
      <xdr:spPr>
        <a:xfrm flipV="1">
          <a:off x="4512945" y="1689163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127635</xdr:rowOff>
    </xdr:from>
    <xdr:ext cx="405130" cy="259080"/>
    <xdr:sp macro="" textlink="">
      <xdr:nvSpPr>
        <xdr:cNvPr id="308" name="【市民会館】&#10;有形固定資産減価償却率最小値テキスト"/>
        <xdr:cNvSpPr txBox="1"/>
      </xdr:nvSpPr>
      <xdr:spPr>
        <a:xfrm>
          <a:off x="4551680" y="18301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123825</xdr:rowOff>
    </xdr:from>
    <xdr:to xmlns:xdr="http://schemas.openxmlformats.org/drawingml/2006/spreadsheetDrawing">
      <xdr:col>24</xdr:col>
      <xdr:colOff>152400</xdr:colOff>
      <xdr:row>108</xdr:row>
      <xdr:rowOff>123825</xdr:rowOff>
    </xdr:to>
    <xdr:cxnSp macro="">
      <xdr:nvCxnSpPr>
        <xdr:cNvPr id="309" name="直線コネクタ 308"/>
        <xdr:cNvCxnSpPr/>
      </xdr:nvCxnSpPr>
      <xdr:spPr>
        <a:xfrm>
          <a:off x="4429760" y="182975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36195</xdr:rowOff>
    </xdr:from>
    <xdr:ext cx="340360" cy="259080"/>
    <xdr:sp macro="" textlink="">
      <xdr:nvSpPr>
        <xdr:cNvPr id="310" name="【市民会館】&#10;有形固定資産減価償却率最大値テキスト"/>
        <xdr:cNvSpPr txBox="1"/>
      </xdr:nvSpPr>
      <xdr:spPr>
        <a:xfrm>
          <a:off x="4551680" y="166668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89535</xdr:rowOff>
    </xdr:from>
    <xdr:to xmlns:xdr="http://schemas.openxmlformats.org/drawingml/2006/spreadsheetDrawing">
      <xdr:col>24</xdr:col>
      <xdr:colOff>152400</xdr:colOff>
      <xdr:row>100</xdr:row>
      <xdr:rowOff>89535</xdr:rowOff>
    </xdr:to>
    <xdr:cxnSp macro="">
      <xdr:nvCxnSpPr>
        <xdr:cNvPr id="311" name="直線コネクタ 310"/>
        <xdr:cNvCxnSpPr/>
      </xdr:nvCxnSpPr>
      <xdr:spPr>
        <a:xfrm>
          <a:off x="4429760" y="16891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120650</xdr:rowOff>
    </xdr:from>
    <xdr:ext cx="405130" cy="255905"/>
    <xdr:sp macro="" textlink="">
      <xdr:nvSpPr>
        <xdr:cNvPr id="312" name="【市民会館】&#10;有形固定資産減価償却率平均値テキスト"/>
        <xdr:cNvSpPr txBox="1"/>
      </xdr:nvSpPr>
      <xdr:spPr>
        <a:xfrm>
          <a:off x="4551680" y="1743710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97790</xdr:rowOff>
    </xdr:from>
    <xdr:to xmlns:xdr="http://schemas.openxmlformats.org/drawingml/2006/spreadsheetDrawing">
      <xdr:col>24</xdr:col>
      <xdr:colOff>114300</xdr:colOff>
      <xdr:row>105</xdr:row>
      <xdr:rowOff>27305</xdr:rowOff>
    </xdr:to>
    <xdr:sp macro="" textlink="">
      <xdr:nvSpPr>
        <xdr:cNvPr id="313" name="フローチャート: 判断 312"/>
        <xdr:cNvSpPr/>
      </xdr:nvSpPr>
      <xdr:spPr>
        <a:xfrm>
          <a:off x="4462780" y="17585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88900</xdr:rowOff>
    </xdr:from>
    <xdr:to xmlns:xdr="http://schemas.openxmlformats.org/drawingml/2006/spreadsheetDrawing">
      <xdr:col>20</xdr:col>
      <xdr:colOff>38100</xdr:colOff>
      <xdr:row>105</xdr:row>
      <xdr:rowOff>19050</xdr:rowOff>
    </xdr:to>
    <xdr:sp macro="" textlink="">
      <xdr:nvSpPr>
        <xdr:cNvPr id="314" name="フローチャート: 判断 313"/>
        <xdr:cNvSpPr/>
      </xdr:nvSpPr>
      <xdr:spPr>
        <a:xfrm>
          <a:off x="3649980" y="175768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111760</xdr:rowOff>
    </xdr:from>
    <xdr:to xmlns:xdr="http://schemas.openxmlformats.org/drawingml/2006/spreadsheetDrawing">
      <xdr:col>15</xdr:col>
      <xdr:colOff>101600</xdr:colOff>
      <xdr:row>105</xdr:row>
      <xdr:rowOff>41910</xdr:rowOff>
    </xdr:to>
    <xdr:sp macro="" textlink="">
      <xdr:nvSpPr>
        <xdr:cNvPr id="315" name="フローチャート: 判断 314"/>
        <xdr:cNvSpPr/>
      </xdr:nvSpPr>
      <xdr:spPr>
        <a:xfrm>
          <a:off x="2781300" y="1759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57785</xdr:rowOff>
    </xdr:from>
    <xdr:to xmlns:xdr="http://schemas.openxmlformats.org/drawingml/2006/spreadsheetDrawing">
      <xdr:col>10</xdr:col>
      <xdr:colOff>165100</xdr:colOff>
      <xdr:row>104</xdr:row>
      <xdr:rowOff>159385</xdr:rowOff>
    </xdr:to>
    <xdr:sp macro="" textlink="">
      <xdr:nvSpPr>
        <xdr:cNvPr id="316" name="フローチャート: 判断 315"/>
        <xdr:cNvSpPr/>
      </xdr:nvSpPr>
      <xdr:spPr>
        <a:xfrm>
          <a:off x="1917700" y="175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67945</xdr:rowOff>
    </xdr:from>
    <xdr:to xmlns:xdr="http://schemas.openxmlformats.org/drawingml/2006/spreadsheetDrawing">
      <xdr:col>6</xdr:col>
      <xdr:colOff>38100</xdr:colOff>
      <xdr:row>104</xdr:row>
      <xdr:rowOff>169545</xdr:rowOff>
    </xdr:to>
    <xdr:sp macro="" textlink="">
      <xdr:nvSpPr>
        <xdr:cNvPr id="317" name="フローチャート: 判断 316"/>
        <xdr:cNvSpPr/>
      </xdr:nvSpPr>
      <xdr:spPr>
        <a:xfrm>
          <a:off x="1054100" y="175558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1365" cy="259080"/>
    <xdr:sp macro="" textlink="">
      <xdr:nvSpPr>
        <xdr:cNvPr id="318" name="テキスト ボックス 317"/>
        <xdr:cNvSpPr txBox="1"/>
      </xdr:nvSpPr>
      <xdr:spPr>
        <a:xfrm>
          <a:off x="432816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19" name="テキスト ボックス 318"/>
        <xdr:cNvSpPr txBox="1"/>
      </xdr:nvSpPr>
      <xdr:spPr>
        <a:xfrm>
          <a:off x="351536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1365" cy="259080"/>
    <xdr:sp macro="" textlink="">
      <xdr:nvSpPr>
        <xdr:cNvPr id="320" name="テキスト ボックス 319"/>
        <xdr:cNvSpPr txBox="1"/>
      </xdr:nvSpPr>
      <xdr:spPr>
        <a:xfrm>
          <a:off x="264668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21" name="テキスト ボックス 320"/>
        <xdr:cNvSpPr txBox="1"/>
      </xdr:nvSpPr>
      <xdr:spPr>
        <a:xfrm>
          <a:off x="17830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22" name="テキスト ボックス 321"/>
        <xdr:cNvSpPr txBox="1"/>
      </xdr:nvSpPr>
      <xdr:spPr>
        <a:xfrm>
          <a:off x="9194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123190</xdr:rowOff>
    </xdr:from>
    <xdr:to xmlns:xdr="http://schemas.openxmlformats.org/drawingml/2006/spreadsheetDrawing">
      <xdr:col>24</xdr:col>
      <xdr:colOff>114300</xdr:colOff>
      <xdr:row>107</xdr:row>
      <xdr:rowOff>53340</xdr:rowOff>
    </xdr:to>
    <xdr:sp macro="" textlink="">
      <xdr:nvSpPr>
        <xdr:cNvPr id="323" name="楕円 322"/>
        <xdr:cNvSpPr/>
      </xdr:nvSpPr>
      <xdr:spPr>
        <a:xfrm>
          <a:off x="4462780" y="1795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106</xdr:row>
      <xdr:rowOff>101600</xdr:rowOff>
    </xdr:from>
    <xdr:ext cx="405130" cy="259080"/>
    <xdr:sp macro="" textlink="">
      <xdr:nvSpPr>
        <xdr:cNvPr id="324" name="【市民会館】&#10;有形固定資産減価償却率該当値テキスト"/>
        <xdr:cNvSpPr txBox="1"/>
      </xdr:nvSpPr>
      <xdr:spPr>
        <a:xfrm>
          <a:off x="4551680" y="17932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106</xdr:row>
      <xdr:rowOff>97790</xdr:rowOff>
    </xdr:from>
    <xdr:to xmlns:xdr="http://schemas.openxmlformats.org/drawingml/2006/spreadsheetDrawing">
      <xdr:col>20</xdr:col>
      <xdr:colOff>38100</xdr:colOff>
      <xdr:row>107</xdr:row>
      <xdr:rowOff>27305</xdr:rowOff>
    </xdr:to>
    <xdr:sp macro="" textlink="">
      <xdr:nvSpPr>
        <xdr:cNvPr id="325" name="楕円 324"/>
        <xdr:cNvSpPr/>
      </xdr:nvSpPr>
      <xdr:spPr>
        <a:xfrm>
          <a:off x="3649980" y="1792859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106</xdr:row>
      <xdr:rowOff>147955</xdr:rowOff>
    </xdr:from>
    <xdr:to xmlns:xdr="http://schemas.openxmlformats.org/drawingml/2006/spreadsheetDrawing">
      <xdr:col>24</xdr:col>
      <xdr:colOff>63500</xdr:colOff>
      <xdr:row>107</xdr:row>
      <xdr:rowOff>2540</xdr:rowOff>
    </xdr:to>
    <xdr:cxnSp macro="">
      <xdr:nvCxnSpPr>
        <xdr:cNvPr id="326" name="直線コネクタ 325"/>
        <xdr:cNvCxnSpPr/>
      </xdr:nvCxnSpPr>
      <xdr:spPr>
        <a:xfrm>
          <a:off x="3700780" y="17978755"/>
          <a:ext cx="8128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106</xdr:row>
      <xdr:rowOff>114935</xdr:rowOff>
    </xdr:from>
    <xdr:to xmlns:xdr="http://schemas.openxmlformats.org/drawingml/2006/spreadsheetDrawing">
      <xdr:col>15</xdr:col>
      <xdr:colOff>101600</xdr:colOff>
      <xdr:row>107</xdr:row>
      <xdr:rowOff>45085</xdr:rowOff>
    </xdr:to>
    <xdr:sp macro="" textlink="">
      <xdr:nvSpPr>
        <xdr:cNvPr id="327" name="楕円 326"/>
        <xdr:cNvSpPr/>
      </xdr:nvSpPr>
      <xdr:spPr>
        <a:xfrm>
          <a:off x="2781300" y="179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106</xdr:row>
      <xdr:rowOff>147955</xdr:rowOff>
    </xdr:from>
    <xdr:to xmlns:xdr="http://schemas.openxmlformats.org/drawingml/2006/spreadsheetDrawing">
      <xdr:col>19</xdr:col>
      <xdr:colOff>177800</xdr:colOff>
      <xdr:row>106</xdr:row>
      <xdr:rowOff>166370</xdr:rowOff>
    </xdr:to>
    <xdr:cxnSp macro="">
      <xdr:nvCxnSpPr>
        <xdr:cNvPr id="328" name="直線コネクタ 327"/>
        <xdr:cNvCxnSpPr/>
      </xdr:nvCxnSpPr>
      <xdr:spPr>
        <a:xfrm flipV="1">
          <a:off x="2832100" y="17978755"/>
          <a:ext cx="8686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106</xdr:row>
      <xdr:rowOff>105410</xdr:rowOff>
    </xdr:from>
    <xdr:to xmlns:xdr="http://schemas.openxmlformats.org/drawingml/2006/spreadsheetDrawing">
      <xdr:col>10</xdr:col>
      <xdr:colOff>165100</xdr:colOff>
      <xdr:row>107</xdr:row>
      <xdr:rowOff>35560</xdr:rowOff>
    </xdr:to>
    <xdr:sp macro="" textlink="">
      <xdr:nvSpPr>
        <xdr:cNvPr id="329" name="楕円 328"/>
        <xdr:cNvSpPr/>
      </xdr:nvSpPr>
      <xdr:spPr>
        <a:xfrm>
          <a:off x="1917700" y="179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106</xdr:row>
      <xdr:rowOff>156210</xdr:rowOff>
    </xdr:from>
    <xdr:to xmlns:xdr="http://schemas.openxmlformats.org/drawingml/2006/spreadsheetDrawing">
      <xdr:col>15</xdr:col>
      <xdr:colOff>50800</xdr:colOff>
      <xdr:row>106</xdr:row>
      <xdr:rowOff>166370</xdr:rowOff>
    </xdr:to>
    <xdr:cxnSp macro="">
      <xdr:nvCxnSpPr>
        <xdr:cNvPr id="330" name="直線コネクタ 329"/>
        <xdr:cNvCxnSpPr/>
      </xdr:nvCxnSpPr>
      <xdr:spPr>
        <a:xfrm>
          <a:off x="1968500" y="17987010"/>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106</xdr:row>
      <xdr:rowOff>86360</xdr:rowOff>
    </xdr:from>
    <xdr:to xmlns:xdr="http://schemas.openxmlformats.org/drawingml/2006/spreadsheetDrawing">
      <xdr:col>6</xdr:col>
      <xdr:colOff>38100</xdr:colOff>
      <xdr:row>107</xdr:row>
      <xdr:rowOff>15875</xdr:rowOff>
    </xdr:to>
    <xdr:sp macro="" textlink="">
      <xdr:nvSpPr>
        <xdr:cNvPr id="331" name="楕円 330"/>
        <xdr:cNvSpPr/>
      </xdr:nvSpPr>
      <xdr:spPr>
        <a:xfrm>
          <a:off x="1054100" y="1791716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106</xdr:row>
      <xdr:rowOff>136525</xdr:rowOff>
    </xdr:from>
    <xdr:to xmlns:xdr="http://schemas.openxmlformats.org/drawingml/2006/spreadsheetDrawing">
      <xdr:col>10</xdr:col>
      <xdr:colOff>114300</xdr:colOff>
      <xdr:row>106</xdr:row>
      <xdr:rowOff>156210</xdr:rowOff>
    </xdr:to>
    <xdr:cxnSp macro="">
      <xdr:nvCxnSpPr>
        <xdr:cNvPr id="332" name="直線コネクタ 331"/>
        <xdr:cNvCxnSpPr/>
      </xdr:nvCxnSpPr>
      <xdr:spPr>
        <a:xfrm>
          <a:off x="1104900" y="17967325"/>
          <a:ext cx="8636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35560</xdr:rowOff>
    </xdr:from>
    <xdr:ext cx="404495" cy="259080"/>
    <xdr:sp macro="" textlink="">
      <xdr:nvSpPr>
        <xdr:cNvPr id="333" name="n_1aveValue【市民会館】&#10;有形固定資産減価償却率"/>
        <xdr:cNvSpPr txBox="1"/>
      </xdr:nvSpPr>
      <xdr:spPr>
        <a:xfrm>
          <a:off x="3490595" y="17352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58420</xdr:rowOff>
    </xdr:from>
    <xdr:ext cx="402590" cy="259080"/>
    <xdr:sp macro="" textlink="">
      <xdr:nvSpPr>
        <xdr:cNvPr id="334" name="n_2aveValue【市民会館】&#10;有形固定資産減価償却率"/>
        <xdr:cNvSpPr txBox="1"/>
      </xdr:nvSpPr>
      <xdr:spPr>
        <a:xfrm>
          <a:off x="2634615" y="173748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4445</xdr:rowOff>
    </xdr:from>
    <xdr:ext cx="401955" cy="259080"/>
    <xdr:sp macro="" textlink="">
      <xdr:nvSpPr>
        <xdr:cNvPr id="335" name="n_3aveValue【市民会館】&#10;有形固定資産減価償却率"/>
        <xdr:cNvSpPr txBox="1"/>
      </xdr:nvSpPr>
      <xdr:spPr>
        <a:xfrm>
          <a:off x="1771015" y="173208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14605</xdr:rowOff>
    </xdr:from>
    <xdr:ext cx="401955" cy="259080"/>
    <xdr:sp macro="" textlink="">
      <xdr:nvSpPr>
        <xdr:cNvPr id="336" name="n_4aveValue【市民会館】&#10;有形固定資産減価償却率"/>
        <xdr:cNvSpPr txBox="1"/>
      </xdr:nvSpPr>
      <xdr:spPr>
        <a:xfrm>
          <a:off x="907415" y="173310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107</xdr:row>
      <xdr:rowOff>18415</xdr:rowOff>
    </xdr:from>
    <xdr:ext cx="404495" cy="255905"/>
    <xdr:sp macro="" textlink="">
      <xdr:nvSpPr>
        <xdr:cNvPr id="337" name="n_1mainValue【市民会館】&#10;有形固定資産減価償却率"/>
        <xdr:cNvSpPr txBox="1"/>
      </xdr:nvSpPr>
      <xdr:spPr>
        <a:xfrm>
          <a:off x="3490595" y="18020665"/>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107</xdr:row>
      <xdr:rowOff>36195</xdr:rowOff>
    </xdr:from>
    <xdr:ext cx="402590" cy="259080"/>
    <xdr:sp macro="" textlink="">
      <xdr:nvSpPr>
        <xdr:cNvPr id="338" name="n_2mainValue【市民会館】&#10;有形固定資産減価償却率"/>
        <xdr:cNvSpPr txBox="1"/>
      </xdr:nvSpPr>
      <xdr:spPr>
        <a:xfrm>
          <a:off x="2634615" y="18038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107</xdr:row>
      <xdr:rowOff>26670</xdr:rowOff>
    </xdr:from>
    <xdr:ext cx="401955" cy="259080"/>
    <xdr:sp macro="" textlink="">
      <xdr:nvSpPr>
        <xdr:cNvPr id="339" name="n_3mainValue【市民会館】&#10;有形固定資産減価償却率"/>
        <xdr:cNvSpPr txBox="1"/>
      </xdr:nvSpPr>
      <xdr:spPr>
        <a:xfrm>
          <a:off x="1771015" y="180289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107</xdr:row>
      <xdr:rowOff>6985</xdr:rowOff>
    </xdr:from>
    <xdr:ext cx="401955" cy="255905"/>
    <xdr:sp macro="" textlink="">
      <xdr:nvSpPr>
        <xdr:cNvPr id="340" name="n_4mainValue【市民会館】&#10;有形固定資産減価償却率"/>
        <xdr:cNvSpPr txBox="1"/>
      </xdr:nvSpPr>
      <xdr:spPr>
        <a:xfrm>
          <a:off x="907415" y="180092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41" name="正方形/長方形 340"/>
        <xdr:cNvSpPr/>
      </xdr:nvSpPr>
      <xdr:spPr>
        <a:xfrm>
          <a:off x="6431280" y="152781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42" name="正方形/長方形 341"/>
        <xdr:cNvSpPr/>
      </xdr:nvSpPr>
      <xdr:spPr>
        <a:xfrm>
          <a:off x="65532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43" name="正方形/長方形 342"/>
        <xdr:cNvSpPr/>
      </xdr:nvSpPr>
      <xdr:spPr>
        <a:xfrm>
          <a:off x="65532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44" name="正方形/長方形 343"/>
        <xdr:cNvSpPr/>
      </xdr:nvSpPr>
      <xdr:spPr>
        <a:xfrm>
          <a:off x="75438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45" name="正方形/長方形 344"/>
        <xdr:cNvSpPr/>
      </xdr:nvSpPr>
      <xdr:spPr>
        <a:xfrm>
          <a:off x="75438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46" name="正方形/長方形 345"/>
        <xdr:cNvSpPr/>
      </xdr:nvSpPr>
      <xdr:spPr>
        <a:xfrm>
          <a:off x="8656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7" name="正方形/長方形 346"/>
        <xdr:cNvSpPr/>
      </xdr:nvSpPr>
      <xdr:spPr>
        <a:xfrm>
          <a:off x="8656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8" name="正方形/長方形 347"/>
        <xdr:cNvSpPr/>
      </xdr:nvSpPr>
      <xdr:spPr>
        <a:xfrm>
          <a:off x="6431280" y="164211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710" cy="225425"/>
    <xdr:sp macro="" textlink="">
      <xdr:nvSpPr>
        <xdr:cNvPr id="349" name="テキスト ボックス 348"/>
        <xdr:cNvSpPr txBox="1"/>
      </xdr:nvSpPr>
      <xdr:spPr>
        <a:xfrm>
          <a:off x="6393180" y="162306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50" name="直線コネクタ 349"/>
        <xdr:cNvCxnSpPr/>
      </xdr:nvCxnSpPr>
      <xdr:spPr>
        <a:xfrm>
          <a:off x="6431280" y="18707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51" name="直線コネクタ 350"/>
        <xdr:cNvCxnSpPr/>
      </xdr:nvCxnSpPr>
      <xdr:spPr>
        <a:xfrm>
          <a:off x="6431280" y="1832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4185" cy="259080"/>
    <xdr:sp macro="" textlink="">
      <xdr:nvSpPr>
        <xdr:cNvPr id="352" name="テキスト ボックス 351"/>
        <xdr:cNvSpPr txBox="1"/>
      </xdr:nvSpPr>
      <xdr:spPr>
        <a:xfrm>
          <a:off x="5974080" y="18183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53" name="直線コネクタ 352"/>
        <xdr:cNvCxnSpPr/>
      </xdr:nvCxnSpPr>
      <xdr:spPr>
        <a:xfrm>
          <a:off x="6431280" y="17945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4185" cy="255905"/>
    <xdr:sp macro="" textlink="">
      <xdr:nvSpPr>
        <xdr:cNvPr id="354" name="テキスト ボックス 353"/>
        <xdr:cNvSpPr txBox="1"/>
      </xdr:nvSpPr>
      <xdr:spPr>
        <a:xfrm>
          <a:off x="5974080" y="178028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55" name="直線コネクタ 354"/>
        <xdr:cNvCxnSpPr/>
      </xdr:nvCxnSpPr>
      <xdr:spPr>
        <a:xfrm>
          <a:off x="6431280" y="17564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4185" cy="259080"/>
    <xdr:sp macro="" textlink="">
      <xdr:nvSpPr>
        <xdr:cNvPr id="356" name="テキスト ボックス 355"/>
        <xdr:cNvSpPr txBox="1"/>
      </xdr:nvSpPr>
      <xdr:spPr>
        <a:xfrm>
          <a:off x="5974080" y="17421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57" name="直線コネクタ 356"/>
        <xdr:cNvCxnSpPr/>
      </xdr:nvCxnSpPr>
      <xdr:spPr>
        <a:xfrm>
          <a:off x="6431280" y="17183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4185" cy="259080"/>
    <xdr:sp macro="" textlink="">
      <xdr:nvSpPr>
        <xdr:cNvPr id="358" name="テキスト ボックス 357"/>
        <xdr:cNvSpPr txBox="1"/>
      </xdr:nvSpPr>
      <xdr:spPr>
        <a:xfrm>
          <a:off x="5974080" y="17040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59" name="直線コネクタ 358"/>
        <xdr:cNvCxnSpPr/>
      </xdr:nvCxnSpPr>
      <xdr:spPr>
        <a:xfrm>
          <a:off x="6431280" y="16802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4185" cy="255905"/>
    <xdr:sp macro="" textlink="">
      <xdr:nvSpPr>
        <xdr:cNvPr id="360" name="テキスト ボックス 359"/>
        <xdr:cNvSpPr txBox="1"/>
      </xdr:nvSpPr>
      <xdr:spPr>
        <a:xfrm>
          <a:off x="5974080" y="166598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61" name="直線コネクタ 360"/>
        <xdr:cNvCxnSpPr/>
      </xdr:nvCxnSpPr>
      <xdr:spPr>
        <a:xfrm>
          <a:off x="6431280" y="16421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185" cy="259080"/>
    <xdr:sp macro="" textlink="">
      <xdr:nvSpPr>
        <xdr:cNvPr id="362" name="テキスト ボックス 361"/>
        <xdr:cNvSpPr txBox="1"/>
      </xdr:nvSpPr>
      <xdr:spPr>
        <a:xfrm>
          <a:off x="5974080" y="16278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3" name="【市民会館】&#10;一人当たり面積グラフ枠"/>
        <xdr:cNvSpPr/>
      </xdr:nvSpPr>
      <xdr:spPr>
        <a:xfrm>
          <a:off x="6431280" y="164211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99</xdr:row>
      <xdr:rowOff>123825</xdr:rowOff>
    </xdr:from>
    <xdr:to xmlns:xdr="http://schemas.openxmlformats.org/drawingml/2006/spreadsheetDrawing">
      <xdr:col>54</xdr:col>
      <xdr:colOff>185420</xdr:colOff>
      <xdr:row>108</xdr:row>
      <xdr:rowOff>91440</xdr:rowOff>
    </xdr:to>
    <xdr:cxnSp macro="">
      <xdr:nvCxnSpPr>
        <xdr:cNvPr id="364" name="直線コネクタ 363"/>
        <xdr:cNvCxnSpPr/>
      </xdr:nvCxnSpPr>
      <xdr:spPr>
        <a:xfrm flipV="1">
          <a:off x="10198100" y="1675447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95250</xdr:rowOff>
    </xdr:from>
    <xdr:ext cx="469265" cy="259080"/>
    <xdr:sp macro="" textlink="">
      <xdr:nvSpPr>
        <xdr:cNvPr id="365" name="【市民会館】&#10;一人当たり面積最小値テキスト"/>
        <xdr:cNvSpPr txBox="1"/>
      </xdr:nvSpPr>
      <xdr:spPr>
        <a:xfrm>
          <a:off x="10236200" y="18268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91440</xdr:rowOff>
    </xdr:from>
    <xdr:to xmlns:xdr="http://schemas.openxmlformats.org/drawingml/2006/spreadsheetDrawing">
      <xdr:col>55</xdr:col>
      <xdr:colOff>88900</xdr:colOff>
      <xdr:row>108</xdr:row>
      <xdr:rowOff>91440</xdr:rowOff>
    </xdr:to>
    <xdr:cxnSp macro="">
      <xdr:nvCxnSpPr>
        <xdr:cNvPr id="366" name="直線コネクタ 365"/>
        <xdr:cNvCxnSpPr/>
      </xdr:nvCxnSpPr>
      <xdr:spPr>
        <a:xfrm>
          <a:off x="10114280" y="182651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70485</xdr:rowOff>
    </xdr:from>
    <xdr:ext cx="469265" cy="259080"/>
    <xdr:sp macro="" textlink="">
      <xdr:nvSpPr>
        <xdr:cNvPr id="367" name="【市民会館】&#10;一人当たり面積最大値テキスト"/>
        <xdr:cNvSpPr txBox="1"/>
      </xdr:nvSpPr>
      <xdr:spPr>
        <a:xfrm>
          <a:off x="10236200" y="16529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123825</xdr:rowOff>
    </xdr:from>
    <xdr:to xmlns:xdr="http://schemas.openxmlformats.org/drawingml/2006/spreadsheetDrawing">
      <xdr:col>55</xdr:col>
      <xdr:colOff>88900</xdr:colOff>
      <xdr:row>99</xdr:row>
      <xdr:rowOff>123825</xdr:rowOff>
    </xdr:to>
    <xdr:cxnSp macro="">
      <xdr:nvCxnSpPr>
        <xdr:cNvPr id="368" name="直線コネクタ 367"/>
        <xdr:cNvCxnSpPr/>
      </xdr:nvCxnSpPr>
      <xdr:spPr>
        <a:xfrm>
          <a:off x="10114280" y="167544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49530</xdr:rowOff>
    </xdr:from>
    <xdr:ext cx="469265" cy="259080"/>
    <xdr:sp macro="" textlink="">
      <xdr:nvSpPr>
        <xdr:cNvPr id="369" name="【市民会館】&#10;一人当たり面積平均値テキスト"/>
        <xdr:cNvSpPr txBox="1"/>
      </xdr:nvSpPr>
      <xdr:spPr>
        <a:xfrm>
          <a:off x="10236200" y="1788033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71120</xdr:rowOff>
    </xdr:from>
    <xdr:to xmlns:xdr="http://schemas.openxmlformats.org/drawingml/2006/spreadsheetDrawing">
      <xdr:col>55</xdr:col>
      <xdr:colOff>50800</xdr:colOff>
      <xdr:row>107</xdr:row>
      <xdr:rowOff>1270</xdr:rowOff>
    </xdr:to>
    <xdr:sp macro="" textlink="">
      <xdr:nvSpPr>
        <xdr:cNvPr id="370" name="フローチャート: 判断 369"/>
        <xdr:cNvSpPr/>
      </xdr:nvSpPr>
      <xdr:spPr>
        <a:xfrm>
          <a:off x="10152380" y="179019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84455</xdr:rowOff>
    </xdr:from>
    <xdr:to xmlns:xdr="http://schemas.openxmlformats.org/drawingml/2006/spreadsheetDrawing">
      <xdr:col>50</xdr:col>
      <xdr:colOff>165100</xdr:colOff>
      <xdr:row>107</xdr:row>
      <xdr:rowOff>14605</xdr:rowOff>
    </xdr:to>
    <xdr:sp macro="" textlink="">
      <xdr:nvSpPr>
        <xdr:cNvPr id="371" name="フローチャート: 判断 370"/>
        <xdr:cNvSpPr/>
      </xdr:nvSpPr>
      <xdr:spPr>
        <a:xfrm>
          <a:off x="9334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101600</xdr:rowOff>
    </xdr:from>
    <xdr:to xmlns:xdr="http://schemas.openxmlformats.org/drawingml/2006/spreadsheetDrawing">
      <xdr:col>46</xdr:col>
      <xdr:colOff>38100</xdr:colOff>
      <xdr:row>107</xdr:row>
      <xdr:rowOff>31750</xdr:rowOff>
    </xdr:to>
    <xdr:sp macro="" textlink="">
      <xdr:nvSpPr>
        <xdr:cNvPr id="372" name="フローチャート: 判断 371"/>
        <xdr:cNvSpPr/>
      </xdr:nvSpPr>
      <xdr:spPr>
        <a:xfrm>
          <a:off x="8470900" y="179324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90170</xdr:rowOff>
    </xdr:from>
    <xdr:to xmlns:xdr="http://schemas.openxmlformats.org/drawingml/2006/spreadsheetDrawing">
      <xdr:col>41</xdr:col>
      <xdr:colOff>101600</xdr:colOff>
      <xdr:row>107</xdr:row>
      <xdr:rowOff>20320</xdr:rowOff>
    </xdr:to>
    <xdr:sp macro="" textlink="">
      <xdr:nvSpPr>
        <xdr:cNvPr id="373" name="フローチャート: 判断 372"/>
        <xdr:cNvSpPr/>
      </xdr:nvSpPr>
      <xdr:spPr>
        <a:xfrm>
          <a:off x="760222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92075</xdr:rowOff>
    </xdr:from>
    <xdr:to xmlns:xdr="http://schemas.openxmlformats.org/drawingml/2006/spreadsheetDrawing">
      <xdr:col>36</xdr:col>
      <xdr:colOff>165100</xdr:colOff>
      <xdr:row>107</xdr:row>
      <xdr:rowOff>22225</xdr:rowOff>
    </xdr:to>
    <xdr:sp macro="" textlink="">
      <xdr:nvSpPr>
        <xdr:cNvPr id="374" name="フローチャート: 判断 373"/>
        <xdr:cNvSpPr/>
      </xdr:nvSpPr>
      <xdr:spPr>
        <a:xfrm>
          <a:off x="673862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75" name="テキスト ボックス 374"/>
        <xdr:cNvSpPr txBox="1"/>
      </xdr:nvSpPr>
      <xdr:spPr>
        <a:xfrm>
          <a:off x="100126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76" name="テキスト ボックス 375"/>
        <xdr:cNvSpPr txBox="1"/>
      </xdr:nvSpPr>
      <xdr:spPr>
        <a:xfrm>
          <a:off x="91998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77" name="テキスト ボックス 376"/>
        <xdr:cNvSpPr txBox="1"/>
      </xdr:nvSpPr>
      <xdr:spPr>
        <a:xfrm>
          <a:off x="83362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1365" cy="259080"/>
    <xdr:sp macro="" textlink="">
      <xdr:nvSpPr>
        <xdr:cNvPr id="378" name="テキスト ボックス 377"/>
        <xdr:cNvSpPr txBox="1"/>
      </xdr:nvSpPr>
      <xdr:spPr>
        <a:xfrm>
          <a:off x="74676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79" name="テキスト ボックス 378"/>
        <xdr:cNvSpPr txBox="1"/>
      </xdr:nvSpPr>
      <xdr:spPr>
        <a:xfrm>
          <a:off x="66040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31115</xdr:rowOff>
    </xdr:from>
    <xdr:to xmlns:xdr="http://schemas.openxmlformats.org/drawingml/2006/spreadsheetDrawing">
      <xdr:col>55</xdr:col>
      <xdr:colOff>50800</xdr:colOff>
      <xdr:row>105</xdr:row>
      <xdr:rowOff>132715</xdr:rowOff>
    </xdr:to>
    <xdr:sp macro="" textlink="">
      <xdr:nvSpPr>
        <xdr:cNvPr id="380" name="楕円 379"/>
        <xdr:cNvSpPr/>
      </xdr:nvSpPr>
      <xdr:spPr>
        <a:xfrm>
          <a:off x="10152380" y="176904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104</xdr:row>
      <xdr:rowOff>53975</xdr:rowOff>
    </xdr:from>
    <xdr:ext cx="469265" cy="255905"/>
    <xdr:sp macro="" textlink="">
      <xdr:nvSpPr>
        <xdr:cNvPr id="381" name="【市民会館】&#10;一人当たり面積該当値テキスト"/>
        <xdr:cNvSpPr txBox="1"/>
      </xdr:nvSpPr>
      <xdr:spPr>
        <a:xfrm>
          <a:off x="10236200" y="17541875"/>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40640</xdr:rowOff>
    </xdr:from>
    <xdr:to xmlns:xdr="http://schemas.openxmlformats.org/drawingml/2006/spreadsheetDrawing">
      <xdr:col>50</xdr:col>
      <xdr:colOff>165100</xdr:colOff>
      <xdr:row>105</xdr:row>
      <xdr:rowOff>142240</xdr:rowOff>
    </xdr:to>
    <xdr:sp macro="" textlink="">
      <xdr:nvSpPr>
        <xdr:cNvPr id="382" name="楕円 381"/>
        <xdr:cNvSpPr/>
      </xdr:nvSpPr>
      <xdr:spPr>
        <a:xfrm>
          <a:off x="9334500" y="176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105</xdr:row>
      <xdr:rowOff>81915</xdr:rowOff>
    </xdr:from>
    <xdr:to xmlns:xdr="http://schemas.openxmlformats.org/drawingml/2006/spreadsheetDrawing">
      <xdr:col>55</xdr:col>
      <xdr:colOff>0</xdr:colOff>
      <xdr:row>105</xdr:row>
      <xdr:rowOff>91440</xdr:rowOff>
    </xdr:to>
    <xdr:cxnSp macro="">
      <xdr:nvCxnSpPr>
        <xdr:cNvPr id="383" name="直線コネクタ 382"/>
        <xdr:cNvCxnSpPr/>
      </xdr:nvCxnSpPr>
      <xdr:spPr>
        <a:xfrm flipV="1">
          <a:off x="9385300" y="17741265"/>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105</xdr:row>
      <xdr:rowOff>50165</xdr:rowOff>
    </xdr:from>
    <xdr:to xmlns:xdr="http://schemas.openxmlformats.org/drawingml/2006/spreadsheetDrawing">
      <xdr:col>46</xdr:col>
      <xdr:colOff>38100</xdr:colOff>
      <xdr:row>105</xdr:row>
      <xdr:rowOff>151765</xdr:rowOff>
    </xdr:to>
    <xdr:sp macro="" textlink="">
      <xdr:nvSpPr>
        <xdr:cNvPr id="384" name="楕円 383"/>
        <xdr:cNvSpPr/>
      </xdr:nvSpPr>
      <xdr:spPr>
        <a:xfrm>
          <a:off x="8470900" y="177095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105</xdr:row>
      <xdr:rowOff>91440</xdr:rowOff>
    </xdr:from>
    <xdr:to xmlns:xdr="http://schemas.openxmlformats.org/drawingml/2006/spreadsheetDrawing">
      <xdr:col>50</xdr:col>
      <xdr:colOff>114300</xdr:colOff>
      <xdr:row>105</xdr:row>
      <xdr:rowOff>100965</xdr:rowOff>
    </xdr:to>
    <xdr:cxnSp macro="">
      <xdr:nvCxnSpPr>
        <xdr:cNvPr id="385" name="直線コネクタ 384"/>
        <xdr:cNvCxnSpPr/>
      </xdr:nvCxnSpPr>
      <xdr:spPr>
        <a:xfrm flipV="1">
          <a:off x="8521700" y="17750790"/>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105</xdr:row>
      <xdr:rowOff>61595</xdr:rowOff>
    </xdr:from>
    <xdr:to xmlns:xdr="http://schemas.openxmlformats.org/drawingml/2006/spreadsheetDrawing">
      <xdr:col>41</xdr:col>
      <xdr:colOff>101600</xdr:colOff>
      <xdr:row>105</xdr:row>
      <xdr:rowOff>163195</xdr:rowOff>
    </xdr:to>
    <xdr:sp macro="" textlink="">
      <xdr:nvSpPr>
        <xdr:cNvPr id="386" name="楕円 385"/>
        <xdr:cNvSpPr/>
      </xdr:nvSpPr>
      <xdr:spPr>
        <a:xfrm>
          <a:off x="760222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105</xdr:row>
      <xdr:rowOff>100965</xdr:rowOff>
    </xdr:from>
    <xdr:to xmlns:xdr="http://schemas.openxmlformats.org/drawingml/2006/spreadsheetDrawing">
      <xdr:col>45</xdr:col>
      <xdr:colOff>177800</xdr:colOff>
      <xdr:row>105</xdr:row>
      <xdr:rowOff>112395</xdr:rowOff>
    </xdr:to>
    <xdr:cxnSp macro="">
      <xdr:nvCxnSpPr>
        <xdr:cNvPr id="387" name="直線コネクタ 386"/>
        <xdr:cNvCxnSpPr/>
      </xdr:nvCxnSpPr>
      <xdr:spPr>
        <a:xfrm flipV="1">
          <a:off x="7653020" y="17760315"/>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105</xdr:row>
      <xdr:rowOff>71120</xdr:rowOff>
    </xdr:from>
    <xdr:to xmlns:xdr="http://schemas.openxmlformats.org/drawingml/2006/spreadsheetDrawing">
      <xdr:col>36</xdr:col>
      <xdr:colOff>165100</xdr:colOff>
      <xdr:row>106</xdr:row>
      <xdr:rowOff>1270</xdr:rowOff>
    </xdr:to>
    <xdr:sp macro="" textlink="">
      <xdr:nvSpPr>
        <xdr:cNvPr id="388" name="楕円 387"/>
        <xdr:cNvSpPr/>
      </xdr:nvSpPr>
      <xdr:spPr>
        <a:xfrm>
          <a:off x="673862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105</xdr:row>
      <xdr:rowOff>112395</xdr:rowOff>
    </xdr:from>
    <xdr:to xmlns:xdr="http://schemas.openxmlformats.org/drawingml/2006/spreadsheetDrawing">
      <xdr:col>41</xdr:col>
      <xdr:colOff>50800</xdr:colOff>
      <xdr:row>105</xdr:row>
      <xdr:rowOff>121920</xdr:rowOff>
    </xdr:to>
    <xdr:cxnSp macro="">
      <xdr:nvCxnSpPr>
        <xdr:cNvPr id="389" name="直線コネクタ 388"/>
        <xdr:cNvCxnSpPr/>
      </xdr:nvCxnSpPr>
      <xdr:spPr>
        <a:xfrm flipV="1">
          <a:off x="6789420" y="17771745"/>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6350</xdr:rowOff>
    </xdr:from>
    <xdr:ext cx="469265" cy="255905"/>
    <xdr:sp macro="" textlink="">
      <xdr:nvSpPr>
        <xdr:cNvPr id="390" name="n_1aveValue【市民会館】&#10;一人当たり面積"/>
        <xdr:cNvSpPr txBox="1"/>
      </xdr:nvSpPr>
      <xdr:spPr>
        <a:xfrm>
          <a:off x="9142730" y="18008600"/>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22860</xdr:rowOff>
    </xdr:from>
    <xdr:ext cx="467360" cy="259080"/>
    <xdr:sp macro="" textlink="">
      <xdr:nvSpPr>
        <xdr:cNvPr id="391" name="n_2aveValue【市民会館】&#10;一人当たり面積"/>
        <xdr:cNvSpPr txBox="1"/>
      </xdr:nvSpPr>
      <xdr:spPr>
        <a:xfrm>
          <a:off x="8291830" y="180251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11430</xdr:rowOff>
    </xdr:from>
    <xdr:ext cx="466725" cy="259080"/>
    <xdr:sp macro="" textlink="">
      <xdr:nvSpPr>
        <xdr:cNvPr id="392" name="n_3aveValue【市民会館】&#10;一人当たり面積"/>
        <xdr:cNvSpPr txBox="1"/>
      </xdr:nvSpPr>
      <xdr:spPr>
        <a:xfrm>
          <a:off x="7423150" y="180136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13335</xdr:rowOff>
    </xdr:from>
    <xdr:ext cx="466725" cy="259080"/>
    <xdr:sp macro="" textlink="">
      <xdr:nvSpPr>
        <xdr:cNvPr id="393" name="n_4aveValue【市民会館】&#10;一人当たり面積"/>
        <xdr:cNvSpPr txBox="1"/>
      </xdr:nvSpPr>
      <xdr:spPr>
        <a:xfrm>
          <a:off x="6559550" y="180155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103</xdr:row>
      <xdr:rowOff>158750</xdr:rowOff>
    </xdr:from>
    <xdr:ext cx="469265" cy="259080"/>
    <xdr:sp macro="" textlink="">
      <xdr:nvSpPr>
        <xdr:cNvPr id="394" name="n_1mainValue【市民会館】&#10;一人当たり面積"/>
        <xdr:cNvSpPr txBox="1"/>
      </xdr:nvSpPr>
      <xdr:spPr>
        <a:xfrm>
          <a:off x="9142730" y="17475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168275</xdr:rowOff>
    </xdr:from>
    <xdr:ext cx="467360" cy="255905"/>
    <xdr:sp macro="" textlink="">
      <xdr:nvSpPr>
        <xdr:cNvPr id="395" name="n_2mainValue【市民会館】&#10;一人当たり面積"/>
        <xdr:cNvSpPr txBox="1"/>
      </xdr:nvSpPr>
      <xdr:spPr>
        <a:xfrm>
          <a:off x="8291830" y="1748472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8255</xdr:rowOff>
    </xdr:from>
    <xdr:ext cx="466725" cy="255905"/>
    <xdr:sp macro="" textlink="">
      <xdr:nvSpPr>
        <xdr:cNvPr id="396" name="n_3mainValue【市民会館】&#10;一人当たり面積"/>
        <xdr:cNvSpPr txBox="1"/>
      </xdr:nvSpPr>
      <xdr:spPr>
        <a:xfrm>
          <a:off x="7423150" y="174961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17780</xdr:rowOff>
    </xdr:from>
    <xdr:ext cx="466725" cy="255905"/>
    <xdr:sp macro="" textlink="">
      <xdr:nvSpPr>
        <xdr:cNvPr id="397" name="n_4mainValue【市民会館】&#10;一人当たり面積"/>
        <xdr:cNvSpPr txBox="1"/>
      </xdr:nvSpPr>
      <xdr:spPr>
        <a:xfrm>
          <a:off x="6559550" y="175056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8" name="正方形/長方形 397"/>
        <xdr:cNvSpPr/>
      </xdr:nvSpPr>
      <xdr:spPr>
        <a:xfrm>
          <a:off x="12115800" y="410337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9" name="正方形/長方形 398"/>
        <xdr:cNvSpPr/>
      </xdr:nvSpPr>
      <xdr:spPr>
        <a:xfrm>
          <a:off x="122377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00" name="正方形/長方形 399"/>
        <xdr:cNvSpPr/>
      </xdr:nvSpPr>
      <xdr:spPr>
        <a:xfrm>
          <a:off x="122377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1" name="正方形/長方形 400"/>
        <xdr:cNvSpPr/>
      </xdr:nvSpPr>
      <xdr:spPr>
        <a:xfrm>
          <a:off x="13228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2" name="正方形/長方形 401"/>
        <xdr:cNvSpPr/>
      </xdr:nvSpPr>
      <xdr:spPr>
        <a:xfrm>
          <a:off x="13228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3" name="正方形/長方形 402"/>
        <xdr:cNvSpPr/>
      </xdr:nvSpPr>
      <xdr:spPr>
        <a:xfrm>
          <a:off x="1434084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4" name="正方形/長方形 403"/>
        <xdr:cNvSpPr/>
      </xdr:nvSpPr>
      <xdr:spPr>
        <a:xfrm>
          <a:off x="1434084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5" name="正方形/長方形 404"/>
        <xdr:cNvSpPr/>
      </xdr:nvSpPr>
      <xdr:spPr>
        <a:xfrm>
          <a:off x="12115800" y="521970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406" name="テキスト ボックス 405"/>
        <xdr:cNvSpPr txBox="1"/>
      </xdr:nvSpPr>
      <xdr:spPr>
        <a:xfrm>
          <a:off x="12077700" y="503301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7" name="直線コネクタ 406"/>
        <xdr:cNvCxnSpPr/>
      </xdr:nvCxnSpPr>
      <xdr:spPr>
        <a:xfrm>
          <a:off x="1211580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8445"/>
    <xdr:sp macro="" textlink="">
      <xdr:nvSpPr>
        <xdr:cNvPr id="408" name="テキスト ボックス 407"/>
        <xdr:cNvSpPr txBox="1"/>
      </xdr:nvSpPr>
      <xdr:spPr>
        <a:xfrm>
          <a:off x="11663680" y="731774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9" name="直線コネクタ 408"/>
        <xdr:cNvCxnSpPr/>
      </xdr:nvCxnSpPr>
      <xdr:spPr>
        <a:xfrm>
          <a:off x="12115800" y="70827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820" cy="259080"/>
    <xdr:sp macro="" textlink="">
      <xdr:nvSpPr>
        <xdr:cNvPr id="410" name="テキスト ボックス 409"/>
        <xdr:cNvSpPr txBox="1"/>
      </xdr:nvSpPr>
      <xdr:spPr>
        <a:xfrm>
          <a:off x="11663680" y="6944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11" name="直線コネクタ 410"/>
        <xdr:cNvCxnSpPr/>
      </xdr:nvCxnSpPr>
      <xdr:spPr>
        <a:xfrm>
          <a:off x="12115800" y="67094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5905"/>
    <xdr:sp macro="" textlink="">
      <xdr:nvSpPr>
        <xdr:cNvPr id="412" name="テキスト ボックス 411"/>
        <xdr:cNvSpPr txBox="1"/>
      </xdr:nvSpPr>
      <xdr:spPr>
        <a:xfrm>
          <a:off x="11722735" y="657098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13" name="直線コネクタ 412"/>
        <xdr:cNvCxnSpPr/>
      </xdr:nvCxnSpPr>
      <xdr:spPr>
        <a:xfrm>
          <a:off x="12115800" y="6339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8445"/>
    <xdr:sp macro="" textlink="">
      <xdr:nvSpPr>
        <xdr:cNvPr id="414" name="テキスト ボックス 413"/>
        <xdr:cNvSpPr txBox="1"/>
      </xdr:nvSpPr>
      <xdr:spPr>
        <a:xfrm>
          <a:off x="11722735" y="6201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5" name="直線コネクタ 414"/>
        <xdr:cNvCxnSpPr/>
      </xdr:nvCxnSpPr>
      <xdr:spPr>
        <a:xfrm>
          <a:off x="12115800" y="59664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8445"/>
    <xdr:sp macro="" textlink="">
      <xdr:nvSpPr>
        <xdr:cNvPr id="416" name="テキスト ボックス 415"/>
        <xdr:cNvSpPr txBox="1"/>
      </xdr:nvSpPr>
      <xdr:spPr>
        <a:xfrm>
          <a:off x="11722735" y="582803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7" name="直線コネクタ 416"/>
        <xdr:cNvCxnSpPr/>
      </xdr:nvCxnSpPr>
      <xdr:spPr>
        <a:xfrm>
          <a:off x="12115800" y="5593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5905"/>
    <xdr:sp macro="" textlink="">
      <xdr:nvSpPr>
        <xdr:cNvPr id="418" name="テキスト ボックス 417"/>
        <xdr:cNvSpPr txBox="1"/>
      </xdr:nvSpPr>
      <xdr:spPr>
        <a:xfrm>
          <a:off x="11722735" y="545465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9" name="直線コネクタ 418"/>
        <xdr:cNvCxnSpPr/>
      </xdr:nvCxnSpPr>
      <xdr:spPr>
        <a:xfrm>
          <a:off x="1211580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6550" cy="258445"/>
    <xdr:sp macro="" textlink="">
      <xdr:nvSpPr>
        <xdr:cNvPr id="420" name="テキスト ボックス 419"/>
        <xdr:cNvSpPr txBox="1"/>
      </xdr:nvSpPr>
      <xdr:spPr>
        <a:xfrm>
          <a:off x="11786870" y="5081270"/>
          <a:ext cx="336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1" name="【一般廃棄物処理施設】&#10;有形固定資産減価償却率グラフ枠"/>
        <xdr:cNvSpPr/>
      </xdr:nvSpPr>
      <xdr:spPr>
        <a:xfrm>
          <a:off x="12115800" y="521970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139065</xdr:rowOff>
    </xdr:from>
    <xdr:to xmlns:xdr="http://schemas.openxmlformats.org/drawingml/2006/spreadsheetDrawing">
      <xdr:col>85</xdr:col>
      <xdr:colOff>126365</xdr:colOff>
      <xdr:row>41</xdr:row>
      <xdr:rowOff>52070</xdr:rowOff>
    </xdr:to>
    <xdr:cxnSp macro="">
      <xdr:nvCxnSpPr>
        <xdr:cNvPr id="422" name="直線コネクタ 421"/>
        <xdr:cNvCxnSpPr/>
      </xdr:nvCxnSpPr>
      <xdr:spPr>
        <a:xfrm flipV="1">
          <a:off x="15887065" y="5507355"/>
          <a:ext cx="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55245</xdr:rowOff>
    </xdr:from>
    <xdr:ext cx="405130" cy="255905"/>
    <xdr:sp macro="" textlink="">
      <xdr:nvSpPr>
        <xdr:cNvPr id="423" name="【一般廃棄物処理施設】&#10;有形固定資産減価償却率最小値テキスト"/>
        <xdr:cNvSpPr txBox="1"/>
      </xdr:nvSpPr>
      <xdr:spPr>
        <a:xfrm>
          <a:off x="15925800" y="693229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52070</xdr:rowOff>
    </xdr:from>
    <xdr:to xmlns:xdr="http://schemas.openxmlformats.org/drawingml/2006/spreadsheetDrawing">
      <xdr:col>86</xdr:col>
      <xdr:colOff>25400</xdr:colOff>
      <xdr:row>41</xdr:row>
      <xdr:rowOff>52070</xdr:rowOff>
    </xdr:to>
    <xdr:cxnSp macro="">
      <xdr:nvCxnSpPr>
        <xdr:cNvPr id="424" name="直線コネクタ 423"/>
        <xdr:cNvCxnSpPr/>
      </xdr:nvCxnSpPr>
      <xdr:spPr>
        <a:xfrm>
          <a:off x="15798800" y="69291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86360</xdr:rowOff>
    </xdr:from>
    <xdr:ext cx="405130" cy="255905"/>
    <xdr:sp macro="" textlink="">
      <xdr:nvSpPr>
        <xdr:cNvPr id="425" name="【一般廃棄物処理施設】&#10;有形固定資産減価償却率最大値テキスト"/>
        <xdr:cNvSpPr txBox="1"/>
      </xdr:nvSpPr>
      <xdr:spPr>
        <a:xfrm>
          <a:off x="15925800" y="52870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139065</xdr:rowOff>
    </xdr:from>
    <xdr:to xmlns:xdr="http://schemas.openxmlformats.org/drawingml/2006/spreadsheetDrawing">
      <xdr:col>86</xdr:col>
      <xdr:colOff>25400</xdr:colOff>
      <xdr:row>32</xdr:row>
      <xdr:rowOff>139065</xdr:rowOff>
    </xdr:to>
    <xdr:cxnSp macro="">
      <xdr:nvCxnSpPr>
        <xdr:cNvPr id="426" name="直線コネクタ 425"/>
        <xdr:cNvCxnSpPr/>
      </xdr:nvCxnSpPr>
      <xdr:spPr>
        <a:xfrm>
          <a:off x="15798800" y="55073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143510</xdr:rowOff>
    </xdr:from>
    <xdr:ext cx="405130" cy="255905"/>
    <xdr:sp macro="" textlink="">
      <xdr:nvSpPr>
        <xdr:cNvPr id="427" name="【一般廃棄物処理施設】&#10;有形固定資産減価償却率平均値テキスト"/>
        <xdr:cNvSpPr txBox="1"/>
      </xdr:nvSpPr>
      <xdr:spPr>
        <a:xfrm>
          <a:off x="15925800" y="635000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164465</xdr:rowOff>
    </xdr:from>
    <xdr:to xmlns:xdr="http://schemas.openxmlformats.org/drawingml/2006/spreadsheetDrawing">
      <xdr:col>85</xdr:col>
      <xdr:colOff>177800</xdr:colOff>
      <xdr:row>38</xdr:row>
      <xdr:rowOff>94615</xdr:rowOff>
    </xdr:to>
    <xdr:sp macro="" textlink="">
      <xdr:nvSpPr>
        <xdr:cNvPr id="428" name="フローチャート: 判断 427"/>
        <xdr:cNvSpPr/>
      </xdr:nvSpPr>
      <xdr:spPr>
        <a:xfrm>
          <a:off x="15836900" y="6370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103505</xdr:rowOff>
    </xdr:from>
    <xdr:to xmlns:xdr="http://schemas.openxmlformats.org/drawingml/2006/spreadsheetDrawing">
      <xdr:col>81</xdr:col>
      <xdr:colOff>101600</xdr:colOff>
      <xdr:row>38</xdr:row>
      <xdr:rowOff>33655</xdr:rowOff>
    </xdr:to>
    <xdr:sp macro="" textlink="">
      <xdr:nvSpPr>
        <xdr:cNvPr id="429" name="フローチャート: 判断 428"/>
        <xdr:cNvSpPr/>
      </xdr:nvSpPr>
      <xdr:spPr>
        <a:xfrm>
          <a:off x="15019020" y="630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128270</xdr:rowOff>
    </xdr:from>
    <xdr:to xmlns:xdr="http://schemas.openxmlformats.org/drawingml/2006/spreadsheetDrawing">
      <xdr:col>76</xdr:col>
      <xdr:colOff>165100</xdr:colOff>
      <xdr:row>37</xdr:row>
      <xdr:rowOff>58420</xdr:rowOff>
    </xdr:to>
    <xdr:sp macro="" textlink="">
      <xdr:nvSpPr>
        <xdr:cNvPr id="430" name="フローチャート: 判断 429"/>
        <xdr:cNvSpPr/>
      </xdr:nvSpPr>
      <xdr:spPr>
        <a:xfrm>
          <a:off x="14155420" y="616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133985</xdr:rowOff>
    </xdr:from>
    <xdr:to xmlns:xdr="http://schemas.openxmlformats.org/drawingml/2006/spreadsheetDrawing">
      <xdr:col>72</xdr:col>
      <xdr:colOff>38100</xdr:colOff>
      <xdr:row>37</xdr:row>
      <xdr:rowOff>64135</xdr:rowOff>
    </xdr:to>
    <xdr:sp macro="" textlink="">
      <xdr:nvSpPr>
        <xdr:cNvPr id="431" name="フローチャート: 判断 430"/>
        <xdr:cNvSpPr/>
      </xdr:nvSpPr>
      <xdr:spPr>
        <a:xfrm>
          <a:off x="13291820" y="61728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128270</xdr:rowOff>
    </xdr:from>
    <xdr:to xmlns:xdr="http://schemas.openxmlformats.org/drawingml/2006/spreadsheetDrawing">
      <xdr:col>67</xdr:col>
      <xdr:colOff>101600</xdr:colOff>
      <xdr:row>37</xdr:row>
      <xdr:rowOff>58420</xdr:rowOff>
    </xdr:to>
    <xdr:sp macro="" textlink="">
      <xdr:nvSpPr>
        <xdr:cNvPr id="432" name="フローチャート: 判断 431"/>
        <xdr:cNvSpPr/>
      </xdr:nvSpPr>
      <xdr:spPr>
        <a:xfrm>
          <a:off x="12423140" y="616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433" name="テキスト ボックス 432"/>
        <xdr:cNvSpPr txBox="1"/>
      </xdr:nvSpPr>
      <xdr:spPr>
        <a:xfrm>
          <a:off x="157022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1365" cy="258445"/>
    <xdr:sp macro="" textlink="">
      <xdr:nvSpPr>
        <xdr:cNvPr id="434" name="テキスト ボックス 433"/>
        <xdr:cNvSpPr txBox="1"/>
      </xdr:nvSpPr>
      <xdr:spPr>
        <a:xfrm>
          <a:off x="148844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435" name="テキスト ボックス 434"/>
        <xdr:cNvSpPr txBox="1"/>
      </xdr:nvSpPr>
      <xdr:spPr>
        <a:xfrm>
          <a:off x="140208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8445"/>
    <xdr:sp macro="" textlink="">
      <xdr:nvSpPr>
        <xdr:cNvPr id="436" name="テキスト ボックス 435"/>
        <xdr:cNvSpPr txBox="1"/>
      </xdr:nvSpPr>
      <xdr:spPr>
        <a:xfrm>
          <a:off x="131572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1365" cy="258445"/>
    <xdr:sp macro="" textlink="">
      <xdr:nvSpPr>
        <xdr:cNvPr id="437" name="テキスト ボックス 436"/>
        <xdr:cNvSpPr txBox="1"/>
      </xdr:nvSpPr>
      <xdr:spPr>
        <a:xfrm>
          <a:off x="1228852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34925</xdr:rowOff>
    </xdr:from>
    <xdr:to xmlns:xdr="http://schemas.openxmlformats.org/drawingml/2006/spreadsheetDrawing">
      <xdr:col>85</xdr:col>
      <xdr:colOff>177800</xdr:colOff>
      <xdr:row>36</xdr:row>
      <xdr:rowOff>136525</xdr:rowOff>
    </xdr:to>
    <xdr:sp macro="" textlink="">
      <xdr:nvSpPr>
        <xdr:cNvPr id="438" name="楕円 437"/>
        <xdr:cNvSpPr/>
      </xdr:nvSpPr>
      <xdr:spPr>
        <a:xfrm>
          <a:off x="158369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57785</xdr:rowOff>
    </xdr:from>
    <xdr:ext cx="405130" cy="259080"/>
    <xdr:sp macro="" textlink="">
      <xdr:nvSpPr>
        <xdr:cNvPr id="439" name="【一般廃棄物処理施設】&#10;有形固定資産減価償却率該当値テキスト"/>
        <xdr:cNvSpPr txBox="1"/>
      </xdr:nvSpPr>
      <xdr:spPr>
        <a:xfrm>
          <a:off x="15925800" y="5928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151130</xdr:rowOff>
    </xdr:from>
    <xdr:to xmlns:xdr="http://schemas.openxmlformats.org/drawingml/2006/spreadsheetDrawing">
      <xdr:col>81</xdr:col>
      <xdr:colOff>101600</xdr:colOff>
      <xdr:row>36</xdr:row>
      <xdr:rowOff>81280</xdr:rowOff>
    </xdr:to>
    <xdr:sp macro="" textlink="">
      <xdr:nvSpPr>
        <xdr:cNvPr id="440" name="楕円 439"/>
        <xdr:cNvSpPr/>
      </xdr:nvSpPr>
      <xdr:spPr>
        <a:xfrm>
          <a:off x="15019020" y="6022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30480</xdr:rowOff>
    </xdr:from>
    <xdr:to xmlns:xdr="http://schemas.openxmlformats.org/drawingml/2006/spreadsheetDrawing">
      <xdr:col>85</xdr:col>
      <xdr:colOff>127000</xdr:colOff>
      <xdr:row>36</xdr:row>
      <xdr:rowOff>86360</xdr:rowOff>
    </xdr:to>
    <xdr:cxnSp macro="">
      <xdr:nvCxnSpPr>
        <xdr:cNvPr id="441" name="直線コネクタ 440"/>
        <xdr:cNvCxnSpPr/>
      </xdr:nvCxnSpPr>
      <xdr:spPr>
        <a:xfrm>
          <a:off x="15069820" y="6069330"/>
          <a:ext cx="81788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103505</xdr:rowOff>
    </xdr:from>
    <xdr:to xmlns:xdr="http://schemas.openxmlformats.org/drawingml/2006/spreadsheetDrawing">
      <xdr:col>76</xdr:col>
      <xdr:colOff>165100</xdr:colOff>
      <xdr:row>36</xdr:row>
      <xdr:rowOff>33655</xdr:rowOff>
    </xdr:to>
    <xdr:sp macro="" textlink="">
      <xdr:nvSpPr>
        <xdr:cNvPr id="442" name="楕円 441"/>
        <xdr:cNvSpPr/>
      </xdr:nvSpPr>
      <xdr:spPr>
        <a:xfrm>
          <a:off x="14155420" y="5974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154940</xdr:rowOff>
    </xdr:from>
    <xdr:to xmlns:xdr="http://schemas.openxmlformats.org/drawingml/2006/spreadsheetDrawing">
      <xdr:col>81</xdr:col>
      <xdr:colOff>50800</xdr:colOff>
      <xdr:row>36</xdr:row>
      <xdr:rowOff>30480</xdr:rowOff>
    </xdr:to>
    <xdr:cxnSp macro="">
      <xdr:nvCxnSpPr>
        <xdr:cNvPr id="443" name="直線コネクタ 442"/>
        <xdr:cNvCxnSpPr/>
      </xdr:nvCxnSpPr>
      <xdr:spPr>
        <a:xfrm>
          <a:off x="14206220" y="6026150"/>
          <a:ext cx="8636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63500</xdr:rowOff>
    </xdr:from>
    <xdr:to xmlns:xdr="http://schemas.openxmlformats.org/drawingml/2006/spreadsheetDrawing">
      <xdr:col>72</xdr:col>
      <xdr:colOff>38100</xdr:colOff>
      <xdr:row>35</xdr:row>
      <xdr:rowOff>165100</xdr:rowOff>
    </xdr:to>
    <xdr:sp macro="" textlink="">
      <xdr:nvSpPr>
        <xdr:cNvPr id="444" name="楕円 443"/>
        <xdr:cNvSpPr/>
      </xdr:nvSpPr>
      <xdr:spPr>
        <a:xfrm>
          <a:off x="13291820" y="59347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35</xdr:row>
      <xdr:rowOff>114300</xdr:rowOff>
    </xdr:from>
    <xdr:to xmlns:xdr="http://schemas.openxmlformats.org/drawingml/2006/spreadsheetDrawing">
      <xdr:col>76</xdr:col>
      <xdr:colOff>114300</xdr:colOff>
      <xdr:row>35</xdr:row>
      <xdr:rowOff>154940</xdr:rowOff>
    </xdr:to>
    <xdr:cxnSp macro="">
      <xdr:nvCxnSpPr>
        <xdr:cNvPr id="445" name="直線コネクタ 444"/>
        <xdr:cNvCxnSpPr/>
      </xdr:nvCxnSpPr>
      <xdr:spPr>
        <a:xfrm>
          <a:off x="13342620" y="5985510"/>
          <a:ext cx="8636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35</xdr:row>
      <xdr:rowOff>17780</xdr:rowOff>
    </xdr:from>
    <xdr:to xmlns:xdr="http://schemas.openxmlformats.org/drawingml/2006/spreadsheetDrawing">
      <xdr:col>67</xdr:col>
      <xdr:colOff>101600</xdr:colOff>
      <xdr:row>35</xdr:row>
      <xdr:rowOff>119380</xdr:rowOff>
    </xdr:to>
    <xdr:sp macro="" textlink="">
      <xdr:nvSpPr>
        <xdr:cNvPr id="446" name="楕円 445"/>
        <xdr:cNvSpPr/>
      </xdr:nvSpPr>
      <xdr:spPr>
        <a:xfrm>
          <a:off x="1242314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35</xdr:row>
      <xdr:rowOff>68580</xdr:rowOff>
    </xdr:from>
    <xdr:to xmlns:xdr="http://schemas.openxmlformats.org/drawingml/2006/spreadsheetDrawing">
      <xdr:col>71</xdr:col>
      <xdr:colOff>177800</xdr:colOff>
      <xdr:row>35</xdr:row>
      <xdr:rowOff>114300</xdr:rowOff>
    </xdr:to>
    <xdr:cxnSp macro="">
      <xdr:nvCxnSpPr>
        <xdr:cNvPr id="447" name="直線コネクタ 446"/>
        <xdr:cNvCxnSpPr/>
      </xdr:nvCxnSpPr>
      <xdr:spPr>
        <a:xfrm>
          <a:off x="12473940" y="5939790"/>
          <a:ext cx="8686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24765</xdr:rowOff>
    </xdr:from>
    <xdr:ext cx="405130" cy="259080"/>
    <xdr:sp macro="" textlink="">
      <xdr:nvSpPr>
        <xdr:cNvPr id="448" name="n_1aveValue【一般廃棄物処理施設】&#10;有形固定資産減価償却率"/>
        <xdr:cNvSpPr txBox="1"/>
      </xdr:nvSpPr>
      <xdr:spPr>
        <a:xfrm>
          <a:off x="14859635" y="6398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49530</xdr:rowOff>
    </xdr:from>
    <xdr:ext cx="401955" cy="258445"/>
    <xdr:sp macro="" textlink="">
      <xdr:nvSpPr>
        <xdr:cNvPr id="449" name="n_2aveValue【一般廃棄物処理施設】&#10;有形固定資産減価償却率"/>
        <xdr:cNvSpPr txBox="1"/>
      </xdr:nvSpPr>
      <xdr:spPr>
        <a:xfrm>
          <a:off x="14008735" y="625602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55245</xdr:rowOff>
    </xdr:from>
    <xdr:ext cx="401955" cy="255905"/>
    <xdr:sp macro="" textlink="">
      <xdr:nvSpPr>
        <xdr:cNvPr id="450" name="n_3aveValue【一般廃棄物処理施設】&#10;有形固定資産減価償却率"/>
        <xdr:cNvSpPr txBox="1"/>
      </xdr:nvSpPr>
      <xdr:spPr>
        <a:xfrm>
          <a:off x="13145135" y="62617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49530</xdr:rowOff>
    </xdr:from>
    <xdr:ext cx="402590" cy="258445"/>
    <xdr:sp macro="" textlink="">
      <xdr:nvSpPr>
        <xdr:cNvPr id="451" name="n_4aveValue【一般廃棄物処理施設】&#10;有形固定資産減価償却率"/>
        <xdr:cNvSpPr txBox="1"/>
      </xdr:nvSpPr>
      <xdr:spPr>
        <a:xfrm>
          <a:off x="12276455" y="625602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97790</xdr:rowOff>
    </xdr:from>
    <xdr:ext cx="405130" cy="256540"/>
    <xdr:sp macro="" textlink="">
      <xdr:nvSpPr>
        <xdr:cNvPr id="452" name="n_1mainValue【一般廃棄物処理施設】&#10;有形固定資産減価償却率"/>
        <xdr:cNvSpPr txBox="1"/>
      </xdr:nvSpPr>
      <xdr:spPr>
        <a:xfrm>
          <a:off x="14859635" y="58013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50165</xdr:rowOff>
    </xdr:from>
    <xdr:ext cx="401955" cy="258445"/>
    <xdr:sp macro="" textlink="">
      <xdr:nvSpPr>
        <xdr:cNvPr id="453" name="n_2mainValue【一般廃棄物処理施設】&#10;有形固定資産減価償却率"/>
        <xdr:cNvSpPr txBox="1"/>
      </xdr:nvSpPr>
      <xdr:spPr>
        <a:xfrm>
          <a:off x="14008735" y="575373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10160</xdr:rowOff>
    </xdr:from>
    <xdr:ext cx="401955" cy="258445"/>
    <xdr:sp macro="" textlink="">
      <xdr:nvSpPr>
        <xdr:cNvPr id="454" name="n_3mainValue【一般廃棄物処理施設】&#10;有形固定資産減価償却率"/>
        <xdr:cNvSpPr txBox="1"/>
      </xdr:nvSpPr>
      <xdr:spPr>
        <a:xfrm>
          <a:off x="13145135" y="571373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33</xdr:row>
      <xdr:rowOff>135890</xdr:rowOff>
    </xdr:from>
    <xdr:ext cx="402590" cy="259080"/>
    <xdr:sp macro="" textlink="">
      <xdr:nvSpPr>
        <xdr:cNvPr id="455" name="n_4mainValue【一般廃棄物処理施設】&#10;有形固定資産減価償却率"/>
        <xdr:cNvSpPr txBox="1"/>
      </xdr:nvSpPr>
      <xdr:spPr>
        <a:xfrm>
          <a:off x="12276455" y="56718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6" name="正方形/長方形 455"/>
        <xdr:cNvSpPr/>
      </xdr:nvSpPr>
      <xdr:spPr>
        <a:xfrm>
          <a:off x="17800320" y="410337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7" name="正方形/長方形 456"/>
        <xdr:cNvSpPr/>
      </xdr:nvSpPr>
      <xdr:spPr>
        <a:xfrm>
          <a:off x="17927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8" name="正方形/長方形 457"/>
        <xdr:cNvSpPr/>
      </xdr:nvSpPr>
      <xdr:spPr>
        <a:xfrm>
          <a:off x="17927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9" name="正方形/長方形 458"/>
        <xdr:cNvSpPr/>
      </xdr:nvSpPr>
      <xdr:spPr>
        <a:xfrm>
          <a:off x="1891284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60" name="正方形/長方形 459"/>
        <xdr:cNvSpPr/>
      </xdr:nvSpPr>
      <xdr:spPr>
        <a:xfrm>
          <a:off x="1891284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1" name="正方形/長方形 460"/>
        <xdr:cNvSpPr/>
      </xdr:nvSpPr>
      <xdr:spPr>
        <a:xfrm>
          <a:off x="2002536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2" name="正方形/長方形 461"/>
        <xdr:cNvSpPr/>
      </xdr:nvSpPr>
      <xdr:spPr>
        <a:xfrm>
          <a:off x="2002536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3" name="正方形/長方形 462"/>
        <xdr:cNvSpPr/>
      </xdr:nvSpPr>
      <xdr:spPr>
        <a:xfrm>
          <a:off x="17800320" y="521970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464" name="テキスト ボックス 463"/>
        <xdr:cNvSpPr txBox="1"/>
      </xdr:nvSpPr>
      <xdr:spPr>
        <a:xfrm>
          <a:off x="17767300" y="503301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5" name="直線コネクタ 464"/>
        <xdr:cNvCxnSpPr/>
      </xdr:nvCxnSpPr>
      <xdr:spPr>
        <a:xfrm>
          <a:off x="1780032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66" name="直線コネクタ 465"/>
        <xdr:cNvCxnSpPr/>
      </xdr:nvCxnSpPr>
      <xdr:spPr>
        <a:xfrm>
          <a:off x="17800320" y="713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6380" cy="255905"/>
    <xdr:sp macro="" textlink="">
      <xdr:nvSpPr>
        <xdr:cNvPr id="467" name="テキスト ボックス 466"/>
        <xdr:cNvSpPr txBox="1"/>
      </xdr:nvSpPr>
      <xdr:spPr>
        <a:xfrm>
          <a:off x="17561560" y="699897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68" name="直線コネクタ 467"/>
        <xdr:cNvCxnSpPr/>
      </xdr:nvCxnSpPr>
      <xdr:spPr>
        <a:xfrm>
          <a:off x="17800320" y="6818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93090" cy="259080"/>
    <xdr:sp macro="" textlink="">
      <xdr:nvSpPr>
        <xdr:cNvPr id="469" name="テキスト ボックス 468"/>
        <xdr:cNvSpPr txBox="1"/>
      </xdr:nvSpPr>
      <xdr:spPr>
        <a:xfrm>
          <a:off x="17225010" y="66795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70" name="直線コネクタ 469"/>
        <xdr:cNvCxnSpPr/>
      </xdr:nvCxnSpPr>
      <xdr:spPr>
        <a:xfrm>
          <a:off x="17800320" y="6499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93090" cy="256540"/>
    <xdr:sp macro="" textlink="">
      <xdr:nvSpPr>
        <xdr:cNvPr id="471" name="テキスト ボックス 470"/>
        <xdr:cNvSpPr txBox="1"/>
      </xdr:nvSpPr>
      <xdr:spPr>
        <a:xfrm>
          <a:off x="17225010" y="636143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72" name="直線コネクタ 471"/>
        <xdr:cNvCxnSpPr/>
      </xdr:nvCxnSpPr>
      <xdr:spPr>
        <a:xfrm>
          <a:off x="17800320" y="6180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167640</xdr:rowOff>
    </xdr:from>
    <xdr:ext cx="593090" cy="258445"/>
    <xdr:sp macro="" textlink="">
      <xdr:nvSpPr>
        <xdr:cNvPr id="473" name="テキスト ボックス 472"/>
        <xdr:cNvSpPr txBox="1"/>
      </xdr:nvSpPr>
      <xdr:spPr>
        <a:xfrm>
          <a:off x="17225010" y="6038850"/>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158750</xdr:rowOff>
    </xdr:from>
    <xdr:to xmlns:xdr="http://schemas.openxmlformats.org/drawingml/2006/spreadsheetDrawing">
      <xdr:col>120</xdr:col>
      <xdr:colOff>114300</xdr:colOff>
      <xdr:row>34</xdr:row>
      <xdr:rowOff>158750</xdr:rowOff>
    </xdr:to>
    <xdr:cxnSp macro="">
      <xdr:nvCxnSpPr>
        <xdr:cNvPr id="474" name="直線コネクタ 473"/>
        <xdr:cNvCxnSpPr/>
      </xdr:nvCxnSpPr>
      <xdr:spPr>
        <a:xfrm>
          <a:off x="17800320" y="5862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15875</xdr:rowOff>
    </xdr:from>
    <xdr:ext cx="593090" cy="258445"/>
    <xdr:sp macro="" textlink="">
      <xdr:nvSpPr>
        <xdr:cNvPr id="475" name="テキスト ボックス 474"/>
        <xdr:cNvSpPr txBox="1"/>
      </xdr:nvSpPr>
      <xdr:spPr>
        <a:xfrm>
          <a:off x="17225010" y="571944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76" name="直線コネクタ 475"/>
        <xdr:cNvCxnSpPr/>
      </xdr:nvCxnSpPr>
      <xdr:spPr>
        <a:xfrm>
          <a:off x="17800320" y="55384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31750</xdr:rowOff>
    </xdr:from>
    <xdr:ext cx="593090" cy="255905"/>
    <xdr:sp macro="" textlink="">
      <xdr:nvSpPr>
        <xdr:cNvPr id="477" name="テキスト ボックス 476"/>
        <xdr:cNvSpPr txBox="1"/>
      </xdr:nvSpPr>
      <xdr:spPr>
        <a:xfrm>
          <a:off x="17225010" y="540004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8" name="直線コネクタ 477"/>
        <xdr:cNvCxnSpPr/>
      </xdr:nvCxnSpPr>
      <xdr:spPr>
        <a:xfrm>
          <a:off x="1780032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090" cy="258445"/>
    <xdr:sp macro="" textlink="">
      <xdr:nvSpPr>
        <xdr:cNvPr id="479" name="テキスト ボックス 478"/>
        <xdr:cNvSpPr txBox="1"/>
      </xdr:nvSpPr>
      <xdr:spPr>
        <a:xfrm>
          <a:off x="17225010" y="5081270"/>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80" name="【一般廃棄物処理施設】&#10;一人当たり有形固定資産（償却資産）額グラフ枠"/>
        <xdr:cNvSpPr/>
      </xdr:nvSpPr>
      <xdr:spPr>
        <a:xfrm>
          <a:off x="17800320" y="521970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69850</xdr:rowOff>
    </xdr:from>
    <xdr:to xmlns:xdr="http://schemas.openxmlformats.org/drawingml/2006/spreadsheetDrawing">
      <xdr:col>116</xdr:col>
      <xdr:colOff>62865</xdr:colOff>
      <xdr:row>42</xdr:row>
      <xdr:rowOff>86360</xdr:rowOff>
    </xdr:to>
    <xdr:cxnSp macro="">
      <xdr:nvCxnSpPr>
        <xdr:cNvPr id="481" name="直線コネクタ 480"/>
        <xdr:cNvCxnSpPr/>
      </xdr:nvCxnSpPr>
      <xdr:spPr>
        <a:xfrm flipV="1">
          <a:off x="21571585" y="560578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90170</xdr:rowOff>
    </xdr:from>
    <xdr:ext cx="469900" cy="258445"/>
    <xdr:sp macro="" textlink="">
      <xdr:nvSpPr>
        <xdr:cNvPr id="482" name="【一般廃棄物処理施設】&#10;一人当たり有形固定資産（償却資産）額最小値テキスト"/>
        <xdr:cNvSpPr txBox="1"/>
      </xdr:nvSpPr>
      <xdr:spPr>
        <a:xfrm>
          <a:off x="21610320" y="7134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86360</xdr:rowOff>
    </xdr:from>
    <xdr:to xmlns:xdr="http://schemas.openxmlformats.org/drawingml/2006/spreadsheetDrawing">
      <xdr:col>116</xdr:col>
      <xdr:colOff>152400</xdr:colOff>
      <xdr:row>42</xdr:row>
      <xdr:rowOff>86360</xdr:rowOff>
    </xdr:to>
    <xdr:cxnSp macro="">
      <xdr:nvCxnSpPr>
        <xdr:cNvPr id="483" name="直線コネクタ 482"/>
        <xdr:cNvCxnSpPr/>
      </xdr:nvCxnSpPr>
      <xdr:spPr>
        <a:xfrm>
          <a:off x="21488400" y="71310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16510</xdr:rowOff>
    </xdr:from>
    <xdr:ext cx="598805" cy="258445"/>
    <xdr:sp macro="" textlink="">
      <xdr:nvSpPr>
        <xdr:cNvPr id="484" name="【一般廃棄物処理施設】&#10;一人当たり有形固定資産（償却資産）額最大値テキスト"/>
        <xdr:cNvSpPr txBox="1"/>
      </xdr:nvSpPr>
      <xdr:spPr>
        <a:xfrm>
          <a:off x="21610320" y="53848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479,432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69850</xdr:rowOff>
    </xdr:from>
    <xdr:to xmlns:xdr="http://schemas.openxmlformats.org/drawingml/2006/spreadsheetDrawing">
      <xdr:col>116</xdr:col>
      <xdr:colOff>152400</xdr:colOff>
      <xdr:row>33</xdr:row>
      <xdr:rowOff>69850</xdr:rowOff>
    </xdr:to>
    <xdr:cxnSp macro="">
      <xdr:nvCxnSpPr>
        <xdr:cNvPr id="485" name="直線コネクタ 484"/>
        <xdr:cNvCxnSpPr/>
      </xdr:nvCxnSpPr>
      <xdr:spPr>
        <a:xfrm>
          <a:off x="21488400" y="56057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24130</xdr:rowOff>
    </xdr:from>
    <xdr:ext cx="598805" cy="259080"/>
    <xdr:sp macro="" textlink="">
      <xdr:nvSpPr>
        <xdr:cNvPr id="486" name="【一般廃棄物処理施設】&#10;一人当たり有形固定資産（償却資産）額平均値テキスト"/>
        <xdr:cNvSpPr txBox="1"/>
      </xdr:nvSpPr>
      <xdr:spPr>
        <a:xfrm>
          <a:off x="21610320" y="67335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45720</xdr:rowOff>
    </xdr:from>
    <xdr:to xmlns:xdr="http://schemas.openxmlformats.org/drawingml/2006/spreadsheetDrawing">
      <xdr:col>116</xdr:col>
      <xdr:colOff>114300</xdr:colOff>
      <xdr:row>40</xdr:row>
      <xdr:rowOff>147320</xdr:rowOff>
    </xdr:to>
    <xdr:sp macro="" textlink="">
      <xdr:nvSpPr>
        <xdr:cNvPr id="487" name="フローチャート: 判断 486"/>
        <xdr:cNvSpPr/>
      </xdr:nvSpPr>
      <xdr:spPr>
        <a:xfrm>
          <a:off x="21521420" y="675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62230</xdr:rowOff>
    </xdr:from>
    <xdr:to xmlns:xdr="http://schemas.openxmlformats.org/drawingml/2006/spreadsheetDrawing">
      <xdr:col>112</xdr:col>
      <xdr:colOff>38100</xdr:colOff>
      <xdr:row>40</xdr:row>
      <xdr:rowOff>163830</xdr:rowOff>
    </xdr:to>
    <xdr:sp macro="" textlink="">
      <xdr:nvSpPr>
        <xdr:cNvPr id="488" name="フローチャート: 判断 487"/>
        <xdr:cNvSpPr/>
      </xdr:nvSpPr>
      <xdr:spPr>
        <a:xfrm>
          <a:off x="20708620" y="67716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92075</xdr:rowOff>
    </xdr:from>
    <xdr:to xmlns:xdr="http://schemas.openxmlformats.org/drawingml/2006/spreadsheetDrawing">
      <xdr:col>107</xdr:col>
      <xdr:colOff>101600</xdr:colOff>
      <xdr:row>41</xdr:row>
      <xdr:rowOff>22225</xdr:rowOff>
    </xdr:to>
    <xdr:sp macro="" textlink="">
      <xdr:nvSpPr>
        <xdr:cNvPr id="489" name="フローチャート: 判断 488"/>
        <xdr:cNvSpPr/>
      </xdr:nvSpPr>
      <xdr:spPr>
        <a:xfrm>
          <a:off x="19839940" y="6801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123825</xdr:rowOff>
    </xdr:from>
    <xdr:to xmlns:xdr="http://schemas.openxmlformats.org/drawingml/2006/spreadsheetDrawing">
      <xdr:col>102</xdr:col>
      <xdr:colOff>165100</xdr:colOff>
      <xdr:row>41</xdr:row>
      <xdr:rowOff>53975</xdr:rowOff>
    </xdr:to>
    <xdr:sp macro="" textlink="">
      <xdr:nvSpPr>
        <xdr:cNvPr id="490" name="フローチャート: 判断 489"/>
        <xdr:cNvSpPr/>
      </xdr:nvSpPr>
      <xdr:spPr>
        <a:xfrm>
          <a:off x="18976340" y="6833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140335</xdr:rowOff>
    </xdr:from>
    <xdr:to xmlns:xdr="http://schemas.openxmlformats.org/drawingml/2006/spreadsheetDrawing">
      <xdr:col>98</xdr:col>
      <xdr:colOff>38100</xdr:colOff>
      <xdr:row>41</xdr:row>
      <xdr:rowOff>69850</xdr:rowOff>
    </xdr:to>
    <xdr:sp macro="" textlink="">
      <xdr:nvSpPr>
        <xdr:cNvPr id="491" name="フローチャート: 判断 490"/>
        <xdr:cNvSpPr/>
      </xdr:nvSpPr>
      <xdr:spPr>
        <a:xfrm>
          <a:off x="18112740" y="684974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1365" cy="258445"/>
    <xdr:sp macro="" textlink="">
      <xdr:nvSpPr>
        <xdr:cNvPr id="492" name="テキスト ボックス 491"/>
        <xdr:cNvSpPr txBox="1"/>
      </xdr:nvSpPr>
      <xdr:spPr>
        <a:xfrm>
          <a:off x="213868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8445"/>
    <xdr:sp macro="" textlink="">
      <xdr:nvSpPr>
        <xdr:cNvPr id="493" name="テキスト ボックス 492"/>
        <xdr:cNvSpPr txBox="1"/>
      </xdr:nvSpPr>
      <xdr:spPr>
        <a:xfrm>
          <a:off x="205740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1365" cy="258445"/>
    <xdr:sp macro="" textlink="">
      <xdr:nvSpPr>
        <xdr:cNvPr id="494" name="テキスト ボックス 493"/>
        <xdr:cNvSpPr txBox="1"/>
      </xdr:nvSpPr>
      <xdr:spPr>
        <a:xfrm>
          <a:off x="1970532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495" name="テキスト ボックス 494"/>
        <xdr:cNvSpPr txBox="1"/>
      </xdr:nvSpPr>
      <xdr:spPr>
        <a:xfrm>
          <a:off x="1884172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8445"/>
    <xdr:sp macro="" textlink="">
      <xdr:nvSpPr>
        <xdr:cNvPr id="496" name="テキスト ボックス 495"/>
        <xdr:cNvSpPr txBox="1"/>
      </xdr:nvSpPr>
      <xdr:spPr>
        <a:xfrm>
          <a:off x="1797812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58420</xdr:rowOff>
    </xdr:from>
    <xdr:to xmlns:xdr="http://schemas.openxmlformats.org/drawingml/2006/spreadsheetDrawing">
      <xdr:col>116</xdr:col>
      <xdr:colOff>114300</xdr:colOff>
      <xdr:row>39</xdr:row>
      <xdr:rowOff>160020</xdr:rowOff>
    </xdr:to>
    <xdr:sp macro="" textlink="">
      <xdr:nvSpPr>
        <xdr:cNvPr id="497" name="楕円 496"/>
        <xdr:cNvSpPr/>
      </xdr:nvSpPr>
      <xdr:spPr>
        <a:xfrm>
          <a:off x="2152142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81280</xdr:rowOff>
    </xdr:from>
    <xdr:ext cx="598805" cy="259080"/>
    <xdr:sp macro="" textlink="">
      <xdr:nvSpPr>
        <xdr:cNvPr id="498" name="【一般廃棄物処理施設】&#10;一人当たり有形固定資産（償却資産）額該当値テキスト"/>
        <xdr:cNvSpPr txBox="1"/>
      </xdr:nvSpPr>
      <xdr:spPr>
        <a:xfrm>
          <a:off x="21610320" y="6455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106680</xdr:rowOff>
    </xdr:from>
    <xdr:to xmlns:xdr="http://schemas.openxmlformats.org/drawingml/2006/spreadsheetDrawing">
      <xdr:col>112</xdr:col>
      <xdr:colOff>38100</xdr:colOff>
      <xdr:row>40</xdr:row>
      <xdr:rowOff>36830</xdr:rowOff>
    </xdr:to>
    <xdr:sp macro="" textlink="">
      <xdr:nvSpPr>
        <xdr:cNvPr id="499" name="楕円 498"/>
        <xdr:cNvSpPr/>
      </xdr:nvSpPr>
      <xdr:spPr>
        <a:xfrm>
          <a:off x="20708620" y="66484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109220</xdr:rowOff>
    </xdr:from>
    <xdr:to xmlns:xdr="http://schemas.openxmlformats.org/drawingml/2006/spreadsheetDrawing">
      <xdr:col>116</xdr:col>
      <xdr:colOff>63500</xdr:colOff>
      <xdr:row>39</xdr:row>
      <xdr:rowOff>157480</xdr:rowOff>
    </xdr:to>
    <xdr:cxnSp macro="">
      <xdr:nvCxnSpPr>
        <xdr:cNvPr id="500" name="直線コネクタ 499"/>
        <xdr:cNvCxnSpPr/>
      </xdr:nvCxnSpPr>
      <xdr:spPr>
        <a:xfrm flipV="1">
          <a:off x="20759420" y="6650990"/>
          <a:ext cx="8128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113665</xdr:rowOff>
    </xdr:from>
    <xdr:to xmlns:xdr="http://schemas.openxmlformats.org/drawingml/2006/spreadsheetDrawing">
      <xdr:col>107</xdr:col>
      <xdr:colOff>101600</xdr:colOff>
      <xdr:row>40</xdr:row>
      <xdr:rowOff>43815</xdr:rowOff>
    </xdr:to>
    <xdr:sp macro="" textlink="">
      <xdr:nvSpPr>
        <xdr:cNvPr id="501" name="楕円 500"/>
        <xdr:cNvSpPr/>
      </xdr:nvSpPr>
      <xdr:spPr>
        <a:xfrm>
          <a:off x="19839940" y="6655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157480</xdr:rowOff>
    </xdr:from>
    <xdr:to xmlns:xdr="http://schemas.openxmlformats.org/drawingml/2006/spreadsheetDrawing">
      <xdr:col>111</xdr:col>
      <xdr:colOff>177800</xdr:colOff>
      <xdr:row>39</xdr:row>
      <xdr:rowOff>164465</xdr:rowOff>
    </xdr:to>
    <xdr:cxnSp macro="">
      <xdr:nvCxnSpPr>
        <xdr:cNvPr id="502" name="直線コネクタ 501"/>
        <xdr:cNvCxnSpPr/>
      </xdr:nvCxnSpPr>
      <xdr:spPr>
        <a:xfrm flipV="1">
          <a:off x="19890740" y="6699250"/>
          <a:ext cx="8686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85090</xdr:rowOff>
    </xdr:from>
    <xdr:to xmlns:xdr="http://schemas.openxmlformats.org/drawingml/2006/spreadsheetDrawing">
      <xdr:col>102</xdr:col>
      <xdr:colOff>165100</xdr:colOff>
      <xdr:row>40</xdr:row>
      <xdr:rowOff>15240</xdr:rowOff>
    </xdr:to>
    <xdr:sp macro="" textlink="">
      <xdr:nvSpPr>
        <xdr:cNvPr id="503" name="楕円 502"/>
        <xdr:cNvSpPr/>
      </xdr:nvSpPr>
      <xdr:spPr>
        <a:xfrm>
          <a:off x="18976340" y="6626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135890</xdr:rowOff>
    </xdr:from>
    <xdr:to xmlns:xdr="http://schemas.openxmlformats.org/drawingml/2006/spreadsheetDrawing">
      <xdr:col>107</xdr:col>
      <xdr:colOff>50800</xdr:colOff>
      <xdr:row>39</xdr:row>
      <xdr:rowOff>164465</xdr:rowOff>
    </xdr:to>
    <xdr:cxnSp macro="">
      <xdr:nvCxnSpPr>
        <xdr:cNvPr id="504" name="直線コネクタ 503"/>
        <xdr:cNvCxnSpPr/>
      </xdr:nvCxnSpPr>
      <xdr:spPr>
        <a:xfrm>
          <a:off x="19027140" y="6677660"/>
          <a:ext cx="8636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92710</xdr:rowOff>
    </xdr:from>
    <xdr:to xmlns:xdr="http://schemas.openxmlformats.org/drawingml/2006/spreadsheetDrawing">
      <xdr:col>98</xdr:col>
      <xdr:colOff>38100</xdr:colOff>
      <xdr:row>40</xdr:row>
      <xdr:rowOff>22860</xdr:rowOff>
    </xdr:to>
    <xdr:sp macro="" textlink="">
      <xdr:nvSpPr>
        <xdr:cNvPr id="505" name="楕円 504"/>
        <xdr:cNvSpPr/>
      </xdr:nvSpPr>
      <xdr:spPr>
        <a:xfrm>
          <a:off x="18112740" y="66344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135890</xdr:rowOff>
    </xdr:from>
    <xdr:to xmlns:xdr="http://schemas.openxmlformats.org/drawingml/2006/spreadsheetDrawing">
      <xdr:col>102</xdr:col>
      <xdr:colOff>114300</xdr:colOff>
      <xdr:row>39</xdr:row>
      <xdr:rowOff>143510</xdr:rowOff>
    </xdr:to>
    <xdr:cxnSp macro="">
      <xdr:nvCxnSpPr>
        <xdr:cNvPr id="506" name="直線コネクタ 505"/>
        <xdr:cNvCxnSpPr/>
      </xdr:nvCxnSpPr>
      <xdr:spPr>
        <a:xfrm flipV="1">
          <a:off x="18163540" y="667766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40</xdr:row>
      <xdr:rowOff>154940</xdr:rowOff>
    </xdr:from>
    <xdr:ext cx="534670" cy="256540"/>
    <xdr:sp macro="" textlink="">
      <xdr:nvSpPr>
        <xdr:cNvPr id="507" name="n_1aveValue【一般廃棄物処理施設】&#10;一人当たり有形固定資産（償却資産）額"/>
        <xdr:cNvSpPr txBox="1"/>
      </xdr:nvSpPr>
      <xdr:spPr>
        <a:xfrm>
          <a:off x="20484465" y="68643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13335</xdr:rowOff>
    </xdr:from>
    <xdr:ext cx="531495" cy="258445"/>
    <xdr:sp macro="" textlink="">
      <xdr:nvSpPr>
        <xdr:cNvPr id="508" name="n_2aveValue【一般廃棄物処理施設】&#10;一人当たり有形固定資産（償却資産）額"/>
        <xdr:cNvSpPr txBox="1"/>
      </xdr:nvSpPr>
      <xdr:spPr>
        <a:xfrm>
          <a:off x="19633565" y="689038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45085</xdr:rowOff>
    </xdr:from>
    <xdr:ext cx="532130" cy="258445"/>
    <xdr:sp macro="" textlink="">
      <xdr:nvSpPr>
        <xdr:cNvPr id="509" name="n_3aveValue【一般廃棄物処理施設】&#10;一人当たり有形固定資産（償却資産）額"/>
        <xdr:cNvSpPr txBox="1"/>
      </xdr:nvSpPr>
      <xdr:spPr>
        <a:xfrm>
          <a:off x="18764885" y="69221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41</xdr:row>
      <xdr:rowOff>60960</xdr:rowOff>
    </xdr:from>
    <xdr:ext cx="531495" cy="259080"/>
    <xdr:sp macro="" textlink="">
      <xdr:nvSpPr>
        <xdr:cNvPr id="510" name="n_4aveValue【一般廃棄物処理施設】&#10;一人当たり有形固定資産（償却資産）額"/>
        <xdr:cNvSpPr txBox="1"/>
      </xdr:nvSpPr>
      <xdr:spPr>
        <a:xfrm>
          <a:off x="17901285" y="6938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38</xdr:row>
      <xdr:rowOff>53340</xdr:rowOff>
    </xdr:from>
    <xdr:ext cx="595630" cy="255905"/>
    <xdr:sp macro="" textlink="">
      <xdr:nvSpPr>
        <xdr:cNvPr id="511" name="n_1mainValue【一般廃棄物処理施設】&#10;一人当たり有形固定資産（償却資産）額"/>
        <xdr:cNvSpPr txBox="1"/>
      </xdr:nvSpPr>
      <xdr:spPr>
        <a:xfrm>
          <a:off x="20452080" y="642747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60325</xdr:rowOff>
    </xdr:from>
    <xdr:ext cx="596265" cy="259080"/>
    <xdr:sp macro="" textlink="">
      <xdr:nvSpPr>
        <xdr:cNvPr id="512" name="n_2mainValue【一般廃棄物処理施設】&#10;一人当たり有形固定資産（償却資産）額"/>
        <xdr:cNvSpPr txBox="1"/>
      </xdr:nvSpPr>
      <xdr:spPr>
        <a:xfrm>
          <a:off x="19601180" y="64344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31750</xdr:rowOff>
    </xdr:from>
    <xdr:ext cx="595630" cy="255905"/>
    <xdr:sp macro="" textlink="">
      <xdr:nvSpPr>
        <xdr:cNvPr id="513" name="n_3mainValue【一般廃棄物処理施設】&#10;一人当たり有形固定資産（償却資産）額"/>
        <xdr:cNvSpPr txBox="1"/>
      </xdr:nvSpPr>
      <xdr:spPr>
        <a:xfrm>
          <a:off x="18732500" y="640588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144,206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39370</xdr:rowOff>
    </xdr:from>
    <xdr:ext cx="595630" cy="259080"/>
    <xdr:sp macro="" textlink="">
      <xdr:nvSpPr>
        <xdr:cNvPr id="514" name="n_4mainValue【一般廃棄物処理施設】&#10;一人当たり有形固定資産（償却資産）額"/>
        <xdr:cNvSpPr txBox="1"/>
      </xdr:nvSpPr>
      <xdr:spPr>
        <a:xfrm>
          <a:off x="17868900" y="64135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5" name="正方形/長方形 514"/>
        <xdr:cNvSpPr/>
      </xdr:nvSpPr>
      <xdr:spPr>
        <a:xfrm>
          <a:off x="12115800" y="782955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6" name="正方形/長方形 515"/>
        <xdr:cNvSpPr/>
      </xdr:nvSpPr>
      <xdr:spPr>
        <a:xfrm>
          <a:off x="122377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7" name="正方形/長方形 516"/>
        <xdr:cNvSpPr/>
      </xdr:nvSpPr>
      <xdr:spPr>
        <a:xfrm>
          <a:off x="122377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8" name="正方形/長方形 517"/>
        <xdr:cNvSpPr/>
      </xdr:nvSpPr>
      <xdr:spPr>
        <a:xfrm>
          <a:off x="13228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9" name="正方形/長方形 518"/>
        <xdr:cNvSpPr/>
      </xdr:nvSpPr>
      <xdr:spPr>
        <a:xfrm>
          <a:off x="13228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20" name="正方形/長方形 519"/>
        <xdr:cNvSpPr/>
      </xdr:nvSpPr>
      <xdr:spPr>
        <a:xfrm>
          <a:off x="1434084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21" name="正方形/長方形 520"/>
        <xdr:cNvSpPr/>
      </xdr:nvSpPr>
      <xdr:spPr>
        <a:xfrm>
          <a:off x="1434084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2" name="正方形/長方形 521"/>
        <xdr:cNvSpPr/>
      </xdr:nvSpPr>
      <xdr:spPr>
        <a:xfrm>
          <a:off x="12115800" y="894588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523" name="テキスト ボックス 522"/>
        <xdr:cNvSpPr txBox="1"/>
      </xdr:nvSpPr>
      <xdr:spPr>
        <a:xfrm>
          <a:off x="12077700" y="875919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4" name="直線コネクタ 523"/>
        <xdr:cNvCxnSpPr/>
      </xdr:nvCxnSpPr>
      <xdr:spPr>
        <a:xfrm>
          <a:off x="1211580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5905"/>
    <xdr:sp macro="" textlink="">
      <xdr:nvSpPr>
        <xdr:cNvPr id="525" name="テキスト ボックス 524"/>
        <xdr:cNvSpPr txBox="1"/>
      </xdr:nvSpPr>
      <xdr:spPr>
        <a:xfrm>
          <a:off x="11663680" y="1104392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6" name="直線コネクタ 525"/>
        <xdr:cNvCxnSpPr/>
      </xdr:nvCxnSpPr>
      <xdr:spPr>
        <a:xfrm>
          <a:off x="12115800" y="108635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4820" cy="258445"/>
    <xdr:sp macro="" textlink="">
      <xdr:nvSpPr>
        <xdr:cNvPr id="527" name="テキスト ボックス 526"/>
        <xdr:cNvSpPr txBox="1"/>
      </xdr:nvSpPr>
      <xdr:spPr>
        <a:xfrm>
          <a:off x="11663680" y="1072515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8" name="直線コネクタ 527"/>
        <xdr:cNvCxnSpPr/>
      </xdr:nvCxnSpPr>
      <xdr:spPr>
        <a:xfrm>
          <a:off x="12115800" y="10544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9" name="テキスト ボックス 528"/>
        <xdr:cNvSpPr txBox="1"/>
      </xdr:nvSpPr>
      <xdr:spPr>
        <a:xfrm>
          <a:off x="11722735" y="104019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30" name="直線コネクタ 529"/>
        <xdr:cNvCxnSpPr/>
      </xdr:nvCxnSpPr>
      <xdr:spPr>
        <a:xfrm>
          <a:off x="12115800" y="10225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6540"/>
    <xdr:sp macro="" textlink="">
      <xdr:nvSpPr>
        <xdr:cNvPr id="531" name="テキスト ボックス 530"/>
        <xdr:cNvSpPr txBox="1"/>
      </xdr:nvSpPr>
      <xdr:spPr>
        <a:xfrm>
          <a:off x="11722735" y="100831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32" name="直線コネクタ 531"/>
        <xdr:cNvCxnSpPr/>
      </xdr:nvCxnSpPr>
      <xdr:spPr>
        <a:xfrm>
          <a:off x="12115800" y="99028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33" name="テキスト ボックス 532"/>
        <xdr:cNvSpPr txBox="1"/>
      </xdr:nvSpPr>
      <xdr:spPr>
        <a:xfrm>
          <a:off x="11722735" y="97643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34" name="直線コネクタ 533"/>
        <xdr:cNvCxnSpPr/>
      </xdr:nvCxnSpPr>
      <xdr:spPr>
        <a:xfrm>
          <a:off x="12115800" y="95840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905"/>
    <xdr:sp macro="" textlink="">
      <xdr:nvSpPr>
        <xdr:cNvPr id="535" name="テキスト ボックス 534"/>
        <xdr:cNvSpPr txBox="1"/>
      </xdr:nvSpPr>
      <xdr:spPr>
        <a:xfrm>
          <a:off x="11722735" y="944562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6" name="直線コネクタ 535"/>
        <xdr:cNvCxnSpPr/>
      </xdr:nvCxnSpPr>
      <xdr:spPr>
        <a:xfrm>
          <a:off x="12115800" y="92646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6550" cy="258445"/>
    <xdr:sp macro="" textlink="">
      <xdr:nvSpPr>
        <xdr:cNvPr id="537" name="テキスト ボックス 536"/>
        <xdr:cNvSpPr txBox="1"/>
      </xdr:nvSpPr>
      <xdr:spPr>
        <a:xfrm>
          <a:off x="11786870" y="9126220"/>
          <a:ext cx="336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8" name="直線コネクタ 537"/>
        <xdr:cNvCxnSpPr/>
      </xdr:nvCxnSpPr>
      <xdr:spPr>
        <a:xfrm>
          <a:off x="1211580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9" name="【保健センター・保健所】&#10;有形固定資産減価償却率グラフ枠"/>
        <xdr:cNvSpPr/>
      </xdr:nvSpPr>
      <xdr:spPr>
        <a:xfrm>
          <a:off x="12115800" y="894588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63</xdr:row>
      <xdr:rowOff>123825</xdr:rowOff>
    </xdr:to>
    <xdr:cxnSp macro="">
      <xdr:nvCxnSpPr>
        <xdr:cNvPr id="540" name="直線コネクタ 539"/>
        <xdr:cNvCxnSpPr/>
      </xdr:nvCxnSpPr>
      <xdr:spPr>
        <a:xfrm flipV="1">
          <a:off x="15887065" y="9264650"/>
          <a:ext cx="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127635</xdr:rowOff>
    </xdr:from>
    <xdr:ext cx="405130" cy="258445"/>
    <xdr:sp macro="" textlink="">
      <xdr:nvSpPr>
        <xdr:cNvPr id="541" name="【保健センター・保健所】&#10;有形固定資産減価償却率最小値テキスト"/>
        <xdr:cNvSpPr txBox="1"/>
      </xdr:nvSpPr>
      <xdr:spPr>
        <a:xfrm>
          <a:off x="15925800" y="106927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123825</xdr:rowOff>
    </xdr:from>
    <xdr:to xmlns:xdr="http://schemas.openxmlformats.org/drawingml/2006/spreadsheetDrawing">
      <xdr:col>86</xdr:col>
      <xdr:colOff>25400</xdr:colOff>
      <xdr:row>63</xdr:row>
      <xdr:rowOff>123825</xdr:rowOff>
    </xdr:to>
    <xdr:cxnSp macro="">
      <xdr:nvCxnSpPr>
        <xdr:cNvPr id="542" name="直線コネクタ 541"/>
        <xdr:cNvCxnSpPr/>
      </xdr:nvCxnSpPr>
      <xdr:spPr>
        <a:xfrm>
          <a:off x="15798800" y="106889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340360" cy="258445"/>
    <xdr:sp macro="" textlink="">
      <xdr:nvSpPr>
        <xdr:cNvPr id="543" name="【保健センター・保健所】&#10;有形固定資産減価償却率最大値テキスト"/>
        <xdr:cNvSpPr txBox="1"/>
      </xdr:nvSpPr>
      <xdr:spPr>
        <a:xfrm>
          <a:off x="15925800" y="904748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544" name="直線コネクタ 543"/>
        <xdr:cNvCxnSpPr/>
      </xdr:nvCxnSpPr>
      <xdr:spPr>
        <a:xfrm>
          <a:off x="15798800" y="9264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161290</xdr:rowOff>
    </xdr:from>
    <xdr:ext cx="405130" cy="258445"/>
    <xdr:sp macro="" textlink="">
      <xdr:nvSpPr>
        <xdr:cNvPr id="545" name="【保健センター・保健所】&#10;有形固定資産減価償却率平均値テキスト"/>
        <xdr:cNvSpPr txBox="1"/>
      </xdr:nvSpPr>
      <xdr:spPr>
        <a:xfrm>
          <a:off x="15925800" y="98882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138430</xdr:rowOff>
    </xdr:from>
    <xdr:to xmlns:xdr="http://schemas.openxmlformats.org/drawingml/2006/spreadsheetDrawing">
      <xdr:col>85</xdr:col>
      <xdr:colOff>177800</xdr:colOff>
      <xdr:row>60</xdr:row>
      <xdr:rowOff>68580</xdr:rowOff>
    </xdr:to>
    <xdr:sp macro="" textlink="">
      <xdr:nvSpPr>
        <xdr:cNvPr id="546" name="フローチャート: 判断 545"/>
        <xdr:cNvSpPr/>
      </xdr:nvSpPr>
      <xdr:spPr>
        <a:xfrm>
          <a:off x="15836900" y="10033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91440</xdr:rowOff>
    </xdr:from>
    <xdr:to xmlns:xdr="http://schemas.openxmlformats.org/drawingml/2006/spreadsheetDrawing">
      <xdr:col>81</xdr:col>
      <xdr:colOff>101600</xdr:colOff>
      <xdr:row>60</xdr:row>
      <xdr:rowOff>21590</xdr:rowOff>
    </xdr:to>
    <xdr:sp macro="" textlink="">
      <xdr:nvSpPr>
        <xdr:cNvPr id="547" name="フローチャート: 判断 546"/>
        <xdr:cNvSpPr/>
      </xdr:nvSpPr>
      <xdr:spPr>
        <a:xfrm>
          <a:off x="15019020" y="9986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91440</xdr:rowOff>
    </xdr:from>
    <xdr:to xmlns:xdr="http://schemas.openxmlformats.org/drawingml/2006/spreadsheetDrawing">
      <xdr:col>76</xdr:col>
      <xdr:colOff>165100</xdr:colOff>
      <xdr:row>60</xdr:row>
      <xdr:rowOff>21590</xdr:rowOff>
    </xdr:to>
    <xdr:sp macro="" textlink="">
      <xdr:nvSpPr>
        <xdr:cNvPr id="548" name="フローチャート: 判断 547"/>
        <xdr:cNvSpPr/>
      </xdr:nvSpPr>
      <xdr:spPr>
        <a:xfrm>
          <a:off x="14155420" y="9986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84455</xdr:rowOff>
    </xdr:from>
    <xdr:to xmlns:xdr="http://schemas.openxmlformats.org/drawingml/2006/spreadsheetDrawing">
      <xdr:col>72</xdr:col>
      <xdr:colOff>38100</xdr:colOff>
      <xdr:row>60</xdr:row>
      <xdr:rowOff>14605</xdr:rowOff>
    </xdr:to>
    <xdr:sp macro="" textlink="">
      <xdr:nvSpPr>
        <xdr:cNvPr id="549" name="フローチャート: 判断 548"/>
        <xdr:cNvSpPr/>
      </xdr:nvSpPr>
      <xdr:spPr>
        <a:xfrm>
          <a:off x="13291820" y="997902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73025</xdr:rowOff>
    </xdr:from>
    <xdr:to xmlns:xdr="http://schemas.openxmlformats.org/drawingml/2006/spreadsheetDrawing">
      <xdr:col>67</xdr:col>
      <xdr:colOff>101600</xdr:colOff>
      <xdr:row>60</xdr:row>
      <xdr:rowOff>3175</xdr:rowOff>
    </xdr:to>
    <xdr:sp macro="" textlink="">
      <xdr:nvSpPr>
        <xdr:cNvPr id="550" name="フローチャート: 判断 549"/>
        <xdr:cNvSpPr/>
      </xdr:nvSpPr>
      <xdr:spPr>
        <a:xfrm>
          <a:off x="12423140" y="996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551" name="テキスト ボックス 550"/>
        <xdr:cNvSpPr txBox="1"/>
      </xdr:nvSpPr>
      <xdr:spPr>
        <a:xfrm>
          <a:off x="1570228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1365" cy="256540"/>
    <xdr:sp macro="" textlink="">
      <xdr:nvSpPr>
        <xdr:cNvPr id="552" name="テキスト ボックス 551"/>
        <xdr:cNvSpPr txBox="1"/>
      </xdr:nvSpPr>
      <xdr:spPr>
        <a:xfrm>
          <a:off x="14884400" y="1117981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553" name="テキスト ボックス 552"/>
        <xdr:cNvSpPr txBox="1"/>
      </xdr:nvSpPr>
      <xdr:spPr>
        <a:xfrm>
          <a:off x="1402080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554" name="テキスト ボックス 553"/>
        <xdr:cNvSpPr txBox="1"/>
      </xdr:nvSpPr>
      <xdr:spPr>
        <a:xfrm>
          <a:off x="1315720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1365" cy="256540"/>
    <xdr:sp macro="" textlink="">
      <xdr:nvSpPr>
        <xdr:cNvPr id="555" name="テキスト ボックス 554"/>
        <xdr:cNvSpPr txBox="1"/>
      </xdr:nvSpPr>
      <xdr:spPr>
        <a:xfrm>
          <a:off x="12288520" y="1117981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3175</xdr:rowOff>
    </xdr:from>
    <xdr:to xmlns:xdr="http://schemas.openxmlformats.org/drawingml/2006/spreadsheetDrawing">
      <xdr:col>85</xdr:col>
      <xdr:colOff>177800</xdr:colOff>
      <xdr:row>60</xdr:row>
      <xdr:rowOff>104775</xdr:rowOff>
    </xdr:to>
    <xdr:sp macro="" textlink="">
      <xdr:nvSpPr>
        <xdr:cNvPr id="556" name="楕円 555"/>
        <xdr:cNvSpPr/>
      </xdr:nvSpPr>
      <xdr:spPr>
        <a:xfrm>
          <a:off x="15836900" y="100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153035</xdr:rowOff>
    </xdr:from>
    <xdr:ext cx="405130" cy="259080"/>
    <xdr:sp macro="" textlink="">
      <xdr:nvSpPr>
        <xdr:cNvPr id="557" name="【保健センター・保健所】&#10;有形固定資産減価償却率該当値テキスト"/>
        <xdr:cNvSpPr txBox="1"/>
      </xdr:nvSpPr>
      <xdr:spPr>
        <a:xfrm>
          <a:off x="15925800" y="10047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151765</xdr:rowOff>
    </xdr:from>
    <xdr:to xmlns:xdr="http://schemas.openxmlformats.org/drawingml/2006/spreadsheetDrawing">
      <xdr:col>81</xdr:col>
      <xdr:colOff>101600</xdr:colOff>
      <xdr:row>60</xdr:row>
      <xdr:rowOff>81915</xdr:rowOff>
    </xdr:to>
    <xdr:sp macro="" textlink="">
      <xdr:nvSpPr>
        <xdr:cNvPr id="558" name="楕円 557"/>
        <xdr:cNvSpPr/>
      </xdr:nvSpPr>
      <xdr:spPr>
        <a:xfrm>
          <a:off x="15019020" y="10046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31115</xdr:rowOff>
    </xdr:from>
    <xdr:to xmlns:xdr="http://schemas.openxmlformats.org/drawingml/2006/spreadsheetDrawing">
      <xdr:col>85</xdr:col>
      <xdr:colOff>127000</xdr:colOff>
      <xdr:row>60</xdr:row>
      <xdr:rowOff>53975</xdr:rowOff>
    </xdr:to>
    <xdr:cxnSp macro="">
      <xdr:nvCxnSpPr>
        <xdr:cNvPr id="559" name="直線コネクタ 558"/>
        <xdr:cNvCxnSpPr/>
      </xdr:nvCxnSpPr>
      <xdr:spPr>
        <a:xfrm>
          <a:off x="15069820" y="10093325"/>
          <a:ext cx="8178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104140</xdr:rowOff>
    </xdr:from>
    <xdr:to xmlns:xdr="http://schemas.openxmlformats.org/drawingml/2006/spreadsheetDrawing">
      <xdr:col>76</xdr:col>
      <xdr:colOff>165100</xdr:colOff>
      <xdr:row>60</xdr:row>
      <xdr:rowOff>34290</xdr:rowOff>
    </xdr:to>
    <xdr:sp macro="" textlink="">
      <xdr:nvSpPr>
        <xdr:cNvPr id="560" name="楕円 559"/>
        <xdr:cNvSpPr/>
      </xdr:nvSpPr>
      <xdr:spPr>
        <a:xfrm>
          <a:off x="14155420" y="9998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154940</xdr:rowOff>
    </xdr:from>
    <xdr:to xmlns:xdr="http://schemas.openxmlformats.org/drawingml/2006/spreadsheetDrawing">
      <xdr:col>81</xdr:col>
      <xdr:colOff>50800</xdr:colOff>
      <xdr:row>60</xdr:row>
      <xdr:rowOff>31115</xdr:rowOff>
    </xdr:to>
    <xdr:cxnSp macro="">
      <xdr:nvCxnSpPr>
        <xdr:cNvPr id="561" name="直線コネクタ 560"/>
        <xdr:cNvCxnSpPr/>
      </xdr:nvCxnSpPr>
      <xdr:spPr>
        <a:xfrm>
          <a:off x="14206220" y="10049510"/>
          <a:ext cx="8636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58420</xdr:rowOff>
    </xdr:from>
    <xdr:to xmlns:xdr="http://schemas.openxmlformats.org/drawingml/2006/spreadsheetDrawing">
      <xdr:col>72</xdr:col>
      <xdr:colOff>38100</xdr:colOff>
      <xdr:row>59</xdr:row>
      <xdr:rowOff>160020</xdr:rowOff>
    </xdr:to>
    <xdr:sp macro="" textlink="">
      <xdr:nvSpPr>
        <xdr:cNvPr id="562" name="楕円 561"/>
        <xdr:cNvSpPr/>
      </xdr:nvSpPr>
      <xdr:spPr>
        <a:xfrm>
          <a:off x="13291820" y="99529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109220</xdr:rowOff>
    </xdr:from>
    <xdr:to xmlns:xdr="http://schemas.openxmlformats.org/drawingml/2006/spreadsheetDrawing">
      <xdr:col>76</xdr:col>
      <xdr:colOff>114300</xdr:colOff>
      <xdr:row>59</xdr:row>
      <xdr:rowOff>154940</xdr:rowOff>
    </xdr:to>
    <xdr:cxnSp macro="">
      <xdr:nvCxnSpPr>
        <xdr:cNvPr id="563" name="直線コネクタ 562"/>
        <xdr:cNvCxnSpPr/>
      </xdr:nvCxnSpPr>
      <xdr:spPr>
        <a:xfrm>
          <a:off x="13342620" y="10003790"/>
          <a:ext cx="8636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6350</xdr:rowOff>
    </xdr:from>
    <xdr:to xmlns:xdr="http://schemas.openxmlformats.org/drawingml/2006/spreadsheetDrawing">
      <xdr:col>67</xdr:col>
      <xdr:colOff>101600</xdr:colOff>
      <xdr:row>59</xdr:row>
      <xdr:rowOff>107950</xdr:rowOff>
    </xdr:to>
    <xdr:sp macro="" textlink="">
      <xdr:nvSpPr>
        <xdr:cNvPr id="564" name="楕円 563"/>
        <xdr:cNvSpPr/>
      </xdr:nvSpPr>
      <xdr:spPr>
        <a:xfrm>
          <a:off x="1242314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57150</xdr:rowOff>
    </xdr:from>
    <xdr:to xmlns:xdr="http://schemas.openxmlformats.org/drawingml/2006/spreadsheetDrawing">
      <xdr:col>71</xdr:col>
      <xdr:colOff>177800</xdr:colOff>
      <xdr:row>59</xdr:row>
      <xdr:rowOff>109220</xdr:rowOff>
    </xdr:to>
    <xdr:cxnSp macro="">
      <xdr:nvCxnSpPr>
        <xdr:cNvPr id="565" name="直線コネクタ 564"/>
        <xdr:cNvCxnSpPr/>
      </xdr:nvCxnSpPr>
      <xdr:spPr>
        <a:xfrm>
          <a:off x="12473940" y="9951720"/>
          <a:ext cx="86868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38100</xdr:rowOff>
    </xdr:from>
    <xdr:ext cx="405130" cy="259080"/>
    <xdr:sp macro="" textlink="">
      <xdr:nvSpPr>
        <xdr:cNvPr id="566" name="n_1aveValue【保健センター・保健所】&#10;有形固定資産減価償却率"/>
        <xdr:cNvSpPr txBox="1"/>
      </xdr:nvSpPr>
      <xdr:spPr>
        <a:xfrm>
          <a:off x="14859635" y="9765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38100</xdr:rowOff>
    </xdr:from>
    <xdr:ext cx="401955" cy="259080"/>
    <xdr:sp macro="" textlink="">
      <xdr:nvSpPr>
        <xdr:cNvPr id="567" name="n_2aveValue【保健センター・保健所】&#10;有形固定資産減価償却率"/>
        <xdr:cNvSpPr txBox="1"/>
      </xdr:nvSpPr>
      <xdr:spPr>
        <a:xfrm>
          <a:off x="14008735" y="97650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6350</xdr:rowOff>
    </xdr:from>
    <xdr:ext cx="401955" cy="256540"/>
    <xdr:sp macro="" textlink="">
      <xdr:nvSpPr>
        <xdr:cNvPr id="568" name="n_3aveValue【保健センター・保健所】&#10;有形固定資産減価償却率"/>
        <xdr:cNvSpPr txBox="1"/>
      </xdr:nvSpPr>
      <xdr:spPr>
        <a:xfrm>
          <a:off x="13145135" y="10068560"/>
          <a:ext cx="401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166370</xdr:rowOff>
    </xdr:from>
    <xdr:ext cx="402590" cy="255905"/>
    <xdr:sp macro="" textlink="">
      <xdr:nvSpPr>
        <xdr:cNvPr id="569" name="n_4aveValue【保健センター・保健所】&#10;有形固定資産減価償却率"/>
        <xdr:cNvSpPr txBox="1"/>
      </xdr:nvSpPr>
      <xdr:spPr>
        <a:xfrm>
          <a:off x="12276455" y="1006094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73025</xdr:rowOff>
    </xdr:from>
    <xdr:ext cx="405130" cy="258445"/>
    <xdr:sp macro="" textlink="">
      <xdr:nvSpPr>
        <xdr:cNvPr id="570" name="n_1mainValue【保健センター・保健所】&#10;有形固定資産減価償却率"/>
        <xdr:cNvSpPr txBox="1"/>
      </xdr:nvSpPr>
      <xdr:spPr>
        <a:xfrm>
          <a:off x="14859635" y="101352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25400</xdr:rowOff>
    </xdr:from>
    <xdr:ext cx="401955" cy="259080"/>
    <xdr:sp macro="" textlink="">
      <xdr:nvSpPr>
        <xdr:cNvPr id="571" name="n_2mainValue【保健センター・保健所】&#10;有形固定資産減価償却率"/>
        <xdr:cNvSpPr txBox="1"/>
      </xdr:nvSpPr>
      <xdr:spPr>
        <a:xfrm>
          <a:off x="14008735" y="100876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5080</xdr:rowOff>
    </xdr:from>
    <xdr:ext cx="401955" cy="259080"/>
    <xdr:sp macro="" textlink="">
      <xdr:nvSpPr>
        <xdr:cNvPr id="572" name="n_3mainValue【保健センター・保健所】&#10;有形固定資産減価償却率"/>
        <xdr:cNvSpPr txBox="1"/>
      </xdr:nvSpPr>
      <xdr:spPr>
        <a:xfrm>
          <a:off x="13145135" y="97320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124460</xdr:rowOff>
    </xdr:from>
    <xdr:ext cx="402590" cy="258445"/>
    <xdr:sp macro="" textlink="">
      <xdr:nvSpPr>
        <xdr:cNvPr id="573" name="n_4mainValue【保健センター・保健所】&#10;有形固定資産減価償却率"/>
        <xdr:cNvSpPr txBox="1"/>
      </xdr:nvSpPr>
      <xdr:spPr>
        <a:xfrm>
          <a:off x="12276455" y="968375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4" name="正方形/長方形 573"/>
        <xdr:cNvSpPr/>
      </xdr:nvSpPr>
      <xdr:spPr>
        <a:xfrm>
          <a:off x="17800320" y="782955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5" name="正方形/長方形 574"/>
        <xdr:cNvSpPr/>
      </xdr:nvSpPr>
      <xdr:spPr>
        <a:xfrm>
          <a:off x="17927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6" name="正方形/長方形 575"/>
        <xdr:cNvSpPr/>
      </xdr:nvSpPr>
      <xdr:spPr>
        <a:xfrm>
          <a:off x="17927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7" name="正方形/長方形 576"/>
        <xdr:cNvSpPr/>
      </xdr:nvSpPr>
      <xdr:spPr>
        <a:xfrm>
          <a:off x="1891284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8" name="正方形/長方形 577"/>
        <xdr:cNvSpPr/>
      </xdr:nvSpPr>
      <xdr:spPr>
        <a:xfrm>
          <a:off x="1891284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9" name="正方形/長方形 578"/>
        <xdr:cNvSpPr/>
      </xdr:nvSpPr>
      <xdr:spPr>
        <a:xfrm>
          <a:off x="2002536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80" name="正方形/長方形 579"/>
        <xdr:cNvSpPr/>
      </xdr:nvSpPr>
      <xdr:spPr>
        <a:xfrm>
          <a:off x="2002536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1" name="正方形/長方形 580"/>
        <xdr:cNvSpPr/>
      </xdr:nvSpPr>
      <xdr:spPr>
        <a:xfrm>
          <a:off x="17800320" y="894588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582" name="テキスト ボックス 581"/>
        <xdr:cNvSpPr txBox="1"/>
      </xdr:nvSpPr>
      <xdr:spPr>
        <a:xfrm>
          <a:off x="17767300" y="875919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83" name="直線コネクタ 582"/>
        <xdr:cNvCxnSpPr/>
      </xdr:nvCxnSpPr>
      <xdr:spPr>
        <a:xfrm>
          <a:off x="1780032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84" name="直線コネクタ 583"/>
        <xdr:cNvCxnSpPr/>
      </xdr:nvCxnSpPr>
      <xdr:spPr>
        <a:xfrm>
          <a:off x="17800320" y="108089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820" cy="258445"/>
    <xdr:sp macro="" textlink="">
      <xdr:nvSpPr>
        <xdr:cNvPr id="585" name="テキスト ボックス 584"/>
        <xdr:cNvSpPr txBox="1"/>
      </xdr:nvSpPr>
      <xdr:spPr>
        <a:xfrm>
          <a:off x="17348200" y="1067054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6" name="直線コネクタ 585"/>
        <xdr:cNvCxnSpPr/>
      </xdr:nvCxnSpPr>
      <xdr:spPr>
        <a:xfrm>
          <a:off x="17800320" y="10435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820" cy="259080"/>
    <xdr:sp macro="" textlink="">
      <xdr:nvSpPr>
        <xdr:cNvPr id="587" name="テキスト ボックス 586"/>
        <xdr:cNvSpPr txBox="1"/>
      </xdr:nvSpPr>
      <xdr:spPr>
        <a:xfrm>
          <a:off x="17348200" y="10297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8" name="直線コネクタ 587"/>
        <xdr:cNvCxnSpPr/>
      </xdr:nvCxnSpPr>
      <xdr:spPr>
        <a:xfrm>
          <a:off x="17800320" y="1006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820" cy="255905"/>
    <xdr:sp macro="" textlink="">
      <xdr:nvSpPr>
        <xdr:cNvPr id="589" name="テキスト ボックス 588"/>
        <xdr:cNvSpPr txBox="1"/>
      </xdr:nvSpPr>
      <xdr:spPr>
        <a:xfrm>
          <a:off x="17348200" y="992378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90" name="直線コネクタ 589"/>
        <xdr:cNvCxnSpPr/>
      </xdr:nvCxnSpPr>
      <xdr:spPr>
        <a:xfrm>
          <a:off x="17800320" y="9692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4820" cy="258445"/>
    <xdr:sp macro="" textlink="">
      <xdr:nvSpPr>
        <xdr:cNvPr id="591" name="テキスト ボックス 590"/>
        <xdr:cNvSpPr txBox="1"/>
      </xdr:nvSpPr>
      <xdr:spPr>
        <a:xfrm>
          <a:off x="17348200" y="955421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92" name="直線コネクタ 591"/>
        <xdr:cNvCxnSpPr/>
      </xdr:nvCxnSpPr>
      <xdr:spPr>
        <a:xfrm>
          <a:off x="17800320" y="93192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4820" cy="258445"/>
    <xdr:sp macro="" textlink="">
      <xdr:nvSpPr>
        <xdr:cNvPr id="593" name="テキスト ボックス 592"/>
        <xdr:cNvSpPr txBox="1"/>
      </xdr:nvSpPr>
      <xdr:spPr>
        <a:xfrm>
          <a:off x="17348200" y="918083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4" name="直線コネクタ 593"/>
        <xdr:cNvCxnSpPr/>
      </xdr:nvCxnSpPr>
      <xdr:spPr>
        <a:xfrm>
          <a:off x="1780032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5905"/>
    <xdr:sp macro="" textlink="">
      <xdr:nvSpPr>
        <xdr:cNvPr id="595" name="テキスト ボックス 594"/>
        <xdr:cNvSpPr txBox="1"/>
      </xdr:nvSpPr>
      <xdr:spPr>
        <a:xfrm>
          <a:off x="17348200" y="880745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6" name="【保健センター・保健所】&#10;一人当たり面積グラフ枠"/>
        <xdr:cNvSpPr/>
      </xdr:nvSpPr>
      <xdr:spPr>
        <a:xfrm>
          <a:off x="17800320" y="894588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76200</xdr:rowOff>
    </xdr:from>
    <xdr:to xmlns:xdr="http://schemas.openxmlformats.org/drawingml/2006/spreadsheetDrawing">
      <xdr:col>116</xdr:col>
      <xdr:colOff>62865</xdr:colOff>
      <xdr:row>64</xdr:row>
      <xdr:rowOff>53340</xdr:rowOff>
    </xdr:to>
    <xdr:cxnSp macro="">
      <xdr:nvCxnSpPr>
        <xdr:cNvPr id="597" name="直線コネクタ 596"/>
        <xdr:cNvCxnSpPr/>
      </xdr:nvCxnSpPr>
      <xdr:spPr>
        <a:xfrm flipV="1">
          <a:off x="21571585" y="930021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57150</xdr:rowOff>
    </xdr:from>
    <xdr:ext cx="469900" cy="259080"/>
    <xdr:sp macro="" textlink="">
      <xdr:nvSpPr>
        <xdr:cNvPr id="598" name="【保健センター・保健所】&#10;一人当たり面積最小値テキスト"/>
        <xdr:cNvSpPr txBox="1"/>
      </xdr:nvSpPr>
      <xdr:spPr>
        <a:xfrm>
          <a:off x="21610320" y="10789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53340</xdr:rowOff>
    </xdr:from>
    <xdr:to xmlns:xdr="http://schemas.openxmlformats.org/drawingml/2006/spreadsheetDrawing">
      <xdr:col>116</xdr:col>
      <xdr:colOff>152400</xdr:colOff>
      <xdr:row>64</xdr:row>
      <xdr:rowOff>53340</xdr:rowOff>
    </xdr:to>
    <xdr:cxnSp macro="">
      <xdr:nvCxnSpPr>
        <xdr:cNvPr id="599" name="直線コネクタ 598"/>
        <xdr:cNvCxnSpPr/>
      </xdr:nvCxnSpPr>
      <xdr:spPr>
        <a:xfrm>
          <a:off x="21488400" y="107861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22860</xdr:rowOff>
    </xdr:from>
    <xdr:ext cx="469900" cy="259080"/>
    <xdr:sp macro="" textlink="">
      <xdr:nvSpPr>
        <xdr:cNvPr id="600" name="【保健センター・保健所】&#10;一人当たり面積最大値テキスト"/>
        <xdr:cNvSpPr txBox="1"/>
      </xdr:nvSpPr>
      <xdr:spPr>
        <a:xfrm>
          <a:off x="21610320" y="9079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76200</xdr:rowOff>
    </xdr:from>
    <xdr:to xmlns:xdr="http://schemas.openxmlformats.org/drawingml/2006/spreadsheetDrawing">
      <xdr:col>116</xdr:col>
      <xdr:colOff>152400</xdr:colOff>
      <xdr:row>55</xdr:row>
      <xdr:rowOff>76200</xdr:rowOff>
    </xdr:to>
    <xdr:cxnSp macro="">
      <xdr:nvCxnSpPr>
        <xdr:cNvPr id="601" name="直線コネクタ 600"/>
        <xdr:cNvCxnSpPr/>
      </xdr:nvCxnSpPr>
      <xdr:spPr>
        <a:xfrm>
          <a:off x="21488400" y="93002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166370</xdr:rowOff>
    </xdr:from>
    <xdr:ext cx="469900" cy="255905"/>
    <xdr:sp macro="" textlink="">
      <xdr:nvSpPr>
        <xdr:cNvPr id="602" name="【保健センター・保健所】&#10;一人当たり面積平均値テキスト"/>
        <xdr:cNvSpPr txBox="1"/>
      </xdr:nvSpPr>
      <xdr:spPr>
        <a:xfrm>
          <a:off x="21610320" y="1039622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143510</xdr:rowOff>
    </xdr:from>
    <xdr:to xmlns:xdr="http://schemas.openxmlformats.org/drawingml/2006/spreadsheetDrawing">
      <xdr:col>116</xdr:col>
      <xdr:colOff>114300</xdr:colOff>
      <xdr:row>63</xdr:row>
      <xdr:rowOff>73660</xdr:rowOff>
    </xdr:to>
    <xdr:sp macro="" textlink="">
      <xdr:nvSpPr>
        <xdr:cNvPr id="603" name="フローチャート: 判断 602"/>
        <xdr:cNvSpPr/>
      </xdr:nvSpPr>
      <xdr:spPr>
        <a:xfrm>
          <a:off x="21521420" y="10541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154940</xdr:rowOff>
    </xdr:from>
    <xdr:to xmlns:xdr="http://schemas.openxmlformats.org/drawingml/2006/spreadsheetDrawing">
      <xdr:col>112</xdr:col>
      <xdr:colOff>38100</xdr:colOff>
      <xdr:row>63</xdr:row>
      <xdr:rowOff>85090</xdr:rowOff>
    </xdr:to>
    <xdr:sp macro="" textlink="">
      <xdr:nvSpPr>
        <xdr:cNvPr id="604" name="フローチャート: 判断 603"/>
        <xdr:cNvSpPr/>
      </xdr:nvSpPr>
      <xdr:spPr>
        <a:xfrm>
          <a:off x="20708620" y="105524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166370</xdr:rowOff>
    </xdr:from>
    <xdr:to xmlns:xdr="http://schemas.openxmlformats.org/drawingml/2006/spreadsheetDrawing">
      <xdr:col>107</xdr:col>
      <xdr:colOff>101600</xdr:colOff>
      <xdr:row>63</xdr:row>
      <xdr:rowOff>96520</xdr:rowOff>
    </xdr:to>
    <xdr:sp macro="" textlink="">
      <xdr:nvSpPr>
        <xdr:cNvPr id="605" name="フローチャート: 判断 604"/>
        <xdr:cNvSpPr/>
      </xdr:nvSpPr>
      <xdr:spPr>
        <a:xfrm>
          <a:off x="19839940" y="10563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13970</xdr:rowOff>
    </xdr:from>
    <xdr:to xmlns:xdr="http://schemas.openxmlformats.org/drawingml/2006/spreadsheetDrawing">
      <xdr:col>102</xdr:col>
      <xdr:colOff>165100</xdr:colOff>
      <xdr:row>63</xdr:row>
      <xdr:rowOff>115570</xdr:rowOff>
    </xdr:to>
    <xdr:sp macro="" textlink="">
      <xdr:nvSpPr>
        <xdr:cNvPr id="606" name="フローチャート: 判断 605"/>
        <xdr:cNvSpPr/>
      </xdr:nvSpPr>
      <xdr:spPr>
        <a:xfrm>
          <a:off x="1897634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17780</xdr:rowOff>
    </xdr:from>
    <xdr:to xmlns:xdr="http://schemas.openxmlformats.org/drawingml/2006/spreadsheetDrawing">
      <xdr:col>98</xdr:col>
      <xdr:colOff>38100</xdr:colOff>
      <xdr:row>63</xdr:row>
      <xdr:rowOff>119380</xdr:rowOff>
    </xdr:to>
    <xdr:sp macro="" textlink="">
      <xdr:nvSpPr>
        <xdr:cNvPr id="607" name="フローチャート: 判断 606"/>
        <xdr:cNvSpPr/>
      </xdr:nvSpPr>
      <xdr:spPr>
        <a:xfrm>
          <a:off x="18112740" y="105829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1365" cy="256540"/>
    <xdr:sp macro="" textlink="">
      <xdr:nvSpPr>
        <xdr:cNvPr id="608" name="テキスト ボックス 607"/>
        <xdr:cNvSpPr txBox="1"/>
      </xdr:nvSpPr>
      <xdr:spPr>
        <a:xfrm>
          <a:off x="21386800" y="1117981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609" name="テキスト ボックス 608"/>
        <xdr:cNvSpPr txBox="1"/>
      </xdr:nvSpPr>
      <xdr:spPr>
        <a:xfrm>
          <a:off x="2057400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1365" cy="256540"/>
    <xdr:sp macro="" textlink="">
      <xdr:nvSpPr>
        <xdr:cNvPr id="610" name="テキスト ボックス 609"/>
        <xdr:cNvSpPr txBox="1"/>
      </xdr:nvSpPr>
      <xdr:spPr>
        <a:xfrm>
          <a:off x="19705320" y="1117981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611" name="テキスト ボックス 610"/>
        <xdr:cNvSpPr txBox="1"/>
      </xdr:nvSpPr>
      <xdr:spPr>
        <a:xfrm>
          <a:off x="1884172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612" name="テキスト ボックス 611"/>
        <xdr:cNvSpPr txBox="1"/>
      </xdr:nvSpPr>
      <xdr:spPr>
        <a:xfrm>
          <a:off x="1797812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33020</xdr:rowOff>
    </xdr:from>
    <xdr:to xmlns:xdr="http://schemas.openxmlformats.org/drawingml/2006/spreadsheetDrawing">
      <xdr:col>116</xdr:col>
      <xdr:colOff>114300</xdr:colOff>
      <xdr:row>63</xdr:row>
      <xdr:rowOff>134620</xdr:rowOff>
    </xdr:to>
    <xdr:sp macro="" textlink="">
      <xdr:nvSpPr>
        <xdr:cNvPr id="613" name="楕円 612"/>
        <xdr:cNvSpPr/>
      </xdr:nvSpPr>
      <xdr:spPr>
        <a:xfrm>
          <a:off x="2152142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11430</xdr:rowOff>
    </xdr:from>
    <xdr:ext cx="469900" cy="259080"/>
    <xdr:sp macro="" textlink="">
      <xdr:nvSpPr>
        <xdr:cNvPr id="614" name="【保健センター・保健所】&#10;一人当たり面積該当値テキスト"/>
        <xdr:cNvSpPr txBox="1"/>
      </xdr:nvSpPr>
      <xdr:spPr>
        <a:xfrm>
          <a:off x="21610320" y="10576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36830</xdr:rowOff>
    </xdr:from>
    <xdr:to xmlns:xdr="http://schemas.openxmlformats.org/drawingml/2006/spreadsheetDrawing">
      <xdr:col>112</xdr:col>
      <xdr:colOff>38100</xdr:colOff>
      <xdr:row>63</xdr:row>
      <xdr:rowOff>138430</xdr:rowOff>
    </xdr:to>
    <xdr:sp macro="" textlink="">
      <xdr:nvSpPr>
        <xdr:cNvPr id="615" name="楕円 614"/>
        <xdr:cNvSpPr/>
      </xdr:nvSpPr>
      <xdr:spPr>
        <a:xfrm>
          <a:off x="20708620" y="106019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84455</xdr:rowOff>
    </xdr:from>
    <xdr:to xmlns:xdr="http://schemas.openxmlformats.org/drawingml/2006/spreadsheetDrawing">
      <xdr:col>116</xdr:col>
      <xdr:colOff>63500</xdr:colOff>
      <xdr:row>63</xdr:row>
      <xdr:rowOff>87630</xdr:rowOff>
    </xdr:to>
    <xdr:cxnSp macro="">
      <xdr:nvCxnSpPr>
        <xdr:cNvPr id="616" name="直線コネクタ 615"/>
        <xdr:cNvCxnSpPr/>
      </xdr:nvCxnSpPr>
      <xdr:spPr>
        <a:xfrm flipV="1">
          <a:off x="20759420" y="10649585"/>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40640</xdr:rowOff>
    </xdr:from>
    <xdr:to xmlns:xdr="http://schemas.openxmlformats.org/drawingml/2006/spreadsheetDrawing">
      <xdr:col>107</xdr:col>
      <xdr:colOff>101600</xdr:colOff>
      <xdr:row>63</xdr:row>
      <xdr:rowOff>142240</xdr:rowOff>
    </xdr:to>
    <xdr:sp macro="" textlink="">
      <xdr:nvSpPr>
        <xdr:cNvPr id="617" name="楕円 616"/>
        <xdr:cNvSpPr/>
      </xdr:nvSpPr>
      <xdr:spPr>
        <a:xfrm>
          <a:off x="1983994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87630</xdr:rowOff>
    </xdr:from>
    <xdr:to xmlns:xdr="http://schemas.openxmlformats.org/drawingml/2006/spreadsheetDrawing">
      <xdr:col>111</xdr:col>
      <xdr:colOff>177800</xdr:colOff>
      <xdr:row>63</xdr:row>
      <xdr:rowOff>91440</xdr:rowOff>
    </xdr:to>
    <xdr:cxnSp macro="">
      <xdr:nvCxnSpPr>
        <xdr:cNvPr id="618" name="直線コネクタ 617"/>
        <xdr:cNvCxnSpPr/>
      </xdr:nvCxnSpPr>
      <xdr:spPr>
        <a:xfrm flipV="1">
          <a:off x="19890740" y="10652760"/>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44450</xdr:rowOff>
    </xdr:from>
    <xdr:to xmlns:xdr="http://schemas.openxmlformats.org/drawingml/2006/spreadsheetDrawing">
      <xdr:col>102</xdr:col>
      <xdr:colOff>165100</xdr:colOff>
      <xdr:row>63</xdr:row>
      <xdr:rowOff>146050</xdr:rowOff>
    </xdr:to>
    <xdr:sp macro="" textlink="">
      <xdr:nvSpPr>
        <xdr:cNvPr id="619" name="楕円 618"/>
        <xdr:cNvSpPr/>
      </xdr:nvSpPr>
      <xdr:spPr>
        <a:xfrm>
          <a:off x="1897634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91440</xdr:rowOff>
    </xdr:from>
    <xdr:to xmlns:xdr="http://schemas.openxmlformats.org/drawingml/2006/spreadsheetDrawing">
      <xdr:col>107</xdr:col>
      <xdr:colOff>50800</xdr:colOff>
      <xdr:row>63</xdr:row>
      <xdr:rowOff>95250</xdr:rowOff>
    </xdr:to>
    <xdr:cxnSp macro="">
      <xdr:nvCxnSpPr>
        <xdr:cNvPr id="620" name="直線コネクタ 619"/>
        <xdr:cNvCxnSpPr/>
      </xdr:nvCxnSpPr>
      <xdr:spPr>
        <a:xfrm flipV="1">
          <a:off x="19027140" y="1065657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44450</xdr:rowOff>
    </xdr:from>
    <xdr:to xmlns:xdr="http://schemas.openxmlformats.org/drawingml/2006/spreadsheetDrawing">
      <xdr:col>98</xdr:col>
      <xdr:colOff>38100</xdr:colOff>
      <xdr:row>63</xdr:row>
      <xdr:rowOff>146050</xdr:rowOff>
    </xdr:to>
    <xdr:sp macro="" textlink="">
      <xdr:nvSpPr>
        <xdr:cNvPr id="621" name="楕円 620"/>
        <xdr:cNvSpPr/>
      </xdr:nvSpPr>
      <xdr:spPr>
        <a:xfrm>
          <a:off x="18112740" y="106095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95250</xdr:rowOff>
    </xdr:from>
    <xdr:to xmlns:xdr="http://schemas.openxmlformats.org/drawingml/2006/spreadsheetDrawing">
      <xdr:col>102</xdr:col>
      <xdr:colOff>114300</xdr:colOff>
      <xdr:row>63</xdr:row>
      <xdr:rowOff>95250</xdr:rowOff>
    </xdr:to>
    <xdr:cxnSp macro="">
      <xdr:nvCxnSpPr>
        <xdr:cNvPr id="622" name="直線コネクタ 621"/>
        <xdr:cNvCxnSpPr/>
      </xdr:nvCxnSpPr>
      <xdr:spPr>
        <a:xfrm>
          <a:off x="18163540" y="1066038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101600</xdr:rowOff>
    </xdr:from>
    <xdr:ext cx="469900" cy="259080"/>
    <xdr:sp macro="" textlink="">
      <xdr:nvSpPr>
        <xdr:cNvPr id="623" name="n_1aveValue【保健センター・保健所】&#10;一人当たり面積"/>
        <xdr:cNvSpPr txBox="1"/>
      </xdr:nvSpPr>
      <xdr:spPr>
        <a:xfrm>
          <a:off x="20516850" y="10331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113030</xdr:rowOff>
    </xdr:from>
    <xdr:ext cx="466725" cy="259080"/>
    <xdr:sp macro="" textlink="">
      <xdr:nvSpPr>
        <xdr:cNvPr id="624" name="n_2aveValue【保健センター・保健所】&#10;一人当たり面積"/>
        <xdr:cNvSpPr txBox="1"/>
      </xdr:nvSpPr>
      <xdr:spPr>
        <a:xfrm>
          <a:off x="19660870" y="103428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132080</xdr:rowOff>
    </xdr:from>
    <xdr:ext cx="466725" cy="256540"/>
    <xdr:sp macro="" textlink="">
      <xdr:nvSpPr>
        <xdr:cNvPr id="625" name="n_3aveValue【保健センター・保健所】&#10;一人当たり面積"/>
        <xdr:cNvSpPr txBox="1"/>
      </xdr:nvSpPr>
      <xdr:spPr>
        <a:xfrm>
          <a:off x="18797270" y="10361930"/>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135890</xdr:rowOff>
    </xdr:from>
    <xdr:ext cx="467360" cy="259080"/>
    <xdr:sp macro="" textlink="">
      <xdr:nvSpPr>
        <xdr:cNvPr id="626" name="n_4aveValue【保健センター・保健所】&#10;一人当たり面積"/>
        <xdr:cNvSpPr txBox="1"/>
      </xdr:nvSpPr>
      <xdr:spPr>
        <a:xfrm>
          <a:off x="17933670" y="103657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129540</xdr:rowOff>
    </xdr:from>
    <xdr:ext cx="469900" cy="258445"/>
    <xdr:sp macro="" textlink="">
      <xdr:nvSpPr>
        <xdr:cNvPr id="627" name="n_1mainValue【保健センター・保健所】&#10;一人当たり面積"/>
        <xdr:cNvSpPr txBox="1"/>
      </xdr:nvSpPr>
      <xdr:spPr>
        <a:xfrm>
          <a:off x="20516850" y="106946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133350</xdr:rowOff>
    </xdr:from>
    <xdr:ext cx="466725" cy="256540"/>
    <xdr:sp macro="" textlink="">
      <xdr:nvSpPr>
        <xdr:cNvPr id="628" name="n_2mainValue【保健センター・保健所】&#10;一人当たり面積"/>
        <xdr:cNvSpPr txBox="1"/>
      </xdr:nvSpPr>
      <xdr:spPr>
        <a:xfrm>
          <a:off x="19660870" y="10698480"/>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137160</xdr:rowOff>
    </xdr:from>
    <xdr:ext cx="466725" cy="259080"/>
    <xdr:sp macro="" textlink="">
      <xdr:nvSpPr>
        <xdr:cNvPr id="629" name="n_3mainValue【保健センター・保健所】&#10;一人当たり面積"/>
        <xdr:cNvSpPr txBox="1"/>
      </xdr:nvSpPr>
      <xdr:spPr>
        <a:xfrm>
          <a:off x="18797270" y="107022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137160</xdr:rowOff>
    </xdr:from>
    <xdr:ext cx="467360" cy="259080"/>
    <xdr:sp macro="" textlink="">
      <xdr:nvSpPr>
        <xdr:cNvPr id="630" name="n_4mainValue【保健センター・保健所】&#10;一人当たり面積"/>
        <xdr:cNvSpPr txBox="1"/>
      </xdr:nvSpPr>
      <xdr:spPr>
        <a:xfrm>
          <a:off x="17933670" y="107022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31" name="正方形/長方形 630"/>
        <xdr:cNvSpPr/>
      </xdr:nvSpPr>
      <xdr:spPr>
        <a:xfrm>
          <a:off x="12115800" y="1155573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32" name="正方形/長方形 631"/>
        <xdr:cNvSpPr/>
      </xdr:nvSpPr>
      <xdr:spPr>
        <a:xfrm>
          <a:off x="122377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3" name="正方形/長方形 632"/>
        <xdr:cNvSpPr/>
      </xdr:nvSpPr>
      <xdr:spPr>
        <a:xfrm>
          <a:off x="122377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4" name="正方形/長方形 633"/>
        <xdr:cNvSpPr/>
      </xdr:nvSpPr>
      <xdr:spPr>
        <a:xfrm>
          <a:off x="13228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5" name="正方形/長方形 634"/>
        <xdr:cNvSpPr/>
      </xdr:nvSpPr>
      <xdr:spPr>
        <a:xfrm>
          <a:off x="13228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6" name="正方形/長方形 635"/>
        <xdr:cNvSpPr/>
      </xdr:nvSpPr>
      <xdr:spPr>
        <a:xfrm>
          <a:off x="1434084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7" name="正方形/長方形 636"/>
        <xdr:cNvSpPr/>
      </xdr:nvSpPr>
      <xdr:spPr>
        <a:xfrm>
          <a:off x="1434084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8" name="正方形/長方形 637"/>
        <xdr:cNvSpPr/>
      </xdr:nvSpPr>
      <xdr:spPr>
        <a:xfrm>
          <a:off x="12115800" y="1267206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275" cy="222885"/>
    <xdr:sp macro="" textlink="">
      <xdr:nvSpPr>
        <xdr:cNvPr id="639" name="テキスト ボックス 638"/>
        <xdr:cNvSpPr txBox="1"/>
      </xdr:nvSpPr>
      <xdr:spPr>
        <a:xfrm>
          <a:off x="12077700" y="12485370"/>
          <a:ext cx="2952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40" name="直線コネクタ 639"/>
        <xdr:cNvCxnSpPr/>
      </xdr:nvCxnSpPr>
      <xdr:spPr>
        <a:xfrm>
          <a:off x="12115800" y="1490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820" cy="258445"/>
    <xdr:sp macro="" textlink="">
      <xdr:nvSpPr>
        <xdr:cNvPr id="641" name="テキスト ボックス 640"/>
        <xdr:cNvSpPr txBox="1"/>
      </xdr:nvSpPr>
      <xdr:spPr>
        <a:xfrm>
          <a:off x="11663680" y="1476629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42" name="直線コネクタ 641"/>
        <xdr:cNvCxnSpPr/>
      </xdr:nvCxnSpPr>
      <xdr:spPr>
        <a:xfrm>
          <a:off x="12115800" y="14535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4820" cy="255905"/>
    <xdr:sp macro="" textlink="">
      <xdr:nvSpPr>
        <xdr:cNvPr id="643" name="テキスト ボックス 642"/>
        <xdr:cNvSpPr txBox="1"/>
      </xdr:nvSpPr>
      <xdr:spPr>
        <a:xfrm>
          <a:off x="11663680" y="1439672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44" name="直線コネクタ 643"/>
        <xdr:cNvCxnSpPr/>
      </xdr:nvCxnSpPr>
      <xdr:spPr>
        <a:xfrm>
          <a:off x="12115800" y="141617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8445"/>
    <xdr:sp macro="" textlink="">
      <xdr:nvSpPr>
        <xdr:cNvPr id="645" name="テキスト ボックス 644"/>
        <xdr:cNvSpPr txBox="1"/>
      </xdr:nvSpPr>
      <xdr:spPr>
        <a:xfrm>
          <a:off x="11722735" y="1402334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46" name="直線コネクタ 645"/>
        <xdr:cNvCxnSpPr/>
      </xdr:nvCxnSpPr>
      <xdr:spPr>
        <a:xfrm>
          <a:off x="12115800" y="13788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47" name="テキスト ボックス 646"/>
        <xdr:cNvSpPr txBox="1"/>
      </xdr:nvSpPr>
      <xdr:spPr>
        <a:xfrm>
          <a:off x="11722735" y="13649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48" name="直線コネクタ 647"/>
        <xdr:cNvCxnSpPr/>
      </xdr:nvCxnSpPr>
      <xdr:spPr>
        <a:xfrm>
          <a:off x="12115800" y="1341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5905"/>
    <xdr:sp macro="" textlink="">
      <xdr:nvSpPr>
        <xdr:cNvPr id="649" name="テキスト ボックス 648"/>
        <xdr:cNvSpPr txBox="1"/>
      </xdr:nvSpPr>
      <xdr:spPr>
        <a:xfrm>
          <a:off x="11722735" y="1327658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50" name="直線コネクタ 649"/>
        <xdr:cNvCxnSpPr/>
      </xdr:nvCxnSpPr>
      <xdr:spPr>
        <a:xfrm>
          <a:off x="12115800" y="13045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8445"/>
    <xdr:sp macro="" textlink="">
      <xdr:nvSpPr>
        <xdr:cNvPr id="651" name="テキスト ボックス 650"/>
        <xdr:cNvSpPr txBox="1"/>
      </xdr:nvSpPr>
      <xdr:spPr>
        <a:xfrm>
          <a:off x="11722735" y="129070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52" name="直線コネクタ 651"/>
        <xdr:cNvCxnSpPr/>
      </xdr:nvCxnSpPr>
      <xdr:spPr>
        <a:xfrm>
          <a:off x="12115800" y="12672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6550" cy="258445"/>
    <xdr:sp macro="" textlink="">
      <xdr:nvSpPr>
        <xdr:cNvPr id="653" name="テキスト ボックス 652"/>
        <xdr:cNvSpPr txBox="1"/>
      </xdr:nvSpPr>
      <xdr:spPr>
        <a:xfrm>
          <a:off x="11786870" y="12533630"/>
          <a:ext cx="336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4" name="【消防施設】&#10;有形固定資産減価償却率グラフ枠"/>
        <xdr:cNvSpPr/>
      </xdr:nvSpPr>
      <xdr:spPr>
        <a:xfrm>
          <a:off x="12115800" y="1267206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86</xdr:row>
      <xdr:rowOff>47625</xdr:rowOff>
    </xdr:to>
    <xdr:cxnSp macro="">
      <xdr:nvCxnSpPr>
        <xdr:cNvPr id="655" name="直線コネクタ 654"/>
        <xdr:cNvCxnSpPr/>
      </xdr:nvCxnSpPr>
      <xdr:spPr>
        <a:xfrm flipV="1">
          <a:off x="15887065" y="13045440"/>
          <a:ext cx="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52070</xdr:rowOff>
    </xdr:from>
    <xdr:ext cx="405130" cy="255905"/>
    <xdr:sp macro="" textlink="">
      <xdr:nvSpPr>
        <xdr:cNvPr id="656" name="【消防施設】&#10;有形固定資産減価償却率最小値テキスト"/>
        <xdr:cNvSpPr txBox="1"/>
      </xdr:nvSpPr>
      <xdr:spPr>
        <a:xfrm>
          <a:off x="15925800" y="144729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47625</xdr:rowOff>
    </xdr:from>
    <xdr:to xmlns:xdr="http://schemas.openxmlformats.org/drawingml/2006/spreadsheetDrawing">
      <xdr:col>86</xdr:col>
      <xdr:colOff>25400</xdr:colOff>
      <xdr:row>86</xdr:row>
      <xdr:rowOff>47625</xdr:rowOff>
    </xdr:to>
    <xdr:cxnSp macro="">
      <xdr:nvCxnSpPr>
        <xdr:cNvPr id="657" name="直線コネクタ 656"/>
        <xdr:cNvCxnSpPr/>
      </xdr:nvCxnSpPr>
      <xdr:spPr>
        <a:xfrm>
          <a:off x="15798800" y="144684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405130" cy="259080"/>
    <xdr:sp macro="" textlink="">
      <xdr:nvSpPr>
        <xdr:cNvPr id="658" name="【消防施設】&#10;有形固定資産減価償却率最大値テキスト"/>
        <xdr:cNvSpPr txBox="1"/>
      </xdr:nvSpPr>
      <xdr:spPr>
        <a:xfrm>
          <a:off x="15925800" y="12824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659" name="直線コネクタ 658"/>
        <xdr:cNvCxnSpPr/>
      </xdr:nvCxnSpPr>
      <xdr:spPr>
        <a:xfrm>
          <a:off x="15798800" y="13045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6350</xdr:rowOff>
    </xdr:from>
    <xdr:ext cx="405130" cy="256540"/>
    <xdr:sp macro="" textlink="">
      <xdr:nvSpPr>
        <xdr:cNvPr id="660" name="【消防施設】&#10;有形固定資産減価償却率平均値テキスト"/>
        <xdr:cNvSpPr txBox="1"/>
      </xdr:nvSpPr>
      <xdr:spPr>
        <a:xfrm>
          <a:off x="15925800" y="135890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154940</xdr:rowOff>
    </xdr:from>
    <xdr:to xmlns:xdr="http://schemas.openxmlformats.org/drawingml/2006/spreadsheetDrawing">
      <xdr:col>85</xdr:col>
      <xdr:colOff>177800</xdr:colOff>
      <xdr:row>82</xdr:row>
      <xdr:rowOff>85090</xdr:rowOff>
    </xdr:to>
    <xdr:sp macro="" textlink="">
      <xdr:nvSpPr>
        <xdr:cNvPr id="661" name="フローチャート: 判断 660"/>
        <xdr:cNvSpPr/>
      </xdr:nvSpPr>
      <xdr:spPr>
        <a:xfrm>
          <a:off x="15836900" y="1373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151130</xdr:rowOff>
    </xdr:from>
    <xdr:to xmlns:xdr="http://schemas.openxmlformats.org/drawingml/2006/spreadsheetDrawing">
      <xdr:col>81</xdr:col>
      <xdr:colOff>101600</xdr:colOff>
      <xdr:row>82</xdr:row>
      <xdr:rowOff>81280</xdr:rowOff>
    </xdr:to>
    <xdr:sp macro="" textlink="">
      <xdr:nvSpPr>
        <xdr:cNvPr id="662" name="フローチャート: 判断 661"/>
        <xdr:cNvSpPr/>
      </xdr:nvSpPr>
      <xdr:spPr>
        <a:xfrm>
          <a:off x="15019020" y="13733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101600</xdr:rowOff>
    </xdr:from>
    <xdr:to xmlns:xdr="http://schemas.openxmlformats.org/drawingml/2006/spreadsheetDrawing">
      <xdr:col>76</xdr:col>
      <xdr:colOff>165100</xdr:colOff>
      <xdr:row>82</xdr:row>
      <xdr:rowOff>31750</xdr:rowOff>
    </xdr:to>
    <xdr:sp macro="" textlink="">
      <xdr:nvSpPr>
        <xdr:cNvPr id="663" name="フローチャート: 判断 662"/>
        <xdr:cNvSpPr/>
      </xdr:nvSpPr>
      <xdr:spPr>
        <a:xfrm>
          <a:off x="14155420" y="13684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57785</xdr:rowOff>
    </xdr:from>
    <xdr:to xmlns:xdr="http://schemas.openxmlformats.org/drawingml/2006/spreadsheetDrawing">
      <xdr:col>72</xdr:col>
      <xdr:colOff>38100</xdr:colOff>
      <xdr:row>81</xdr:row>
      <xdr:rowOff>159385</xdr:rowOff>
    </xdr:to>
    <xdr:sp macro="" textlink="">
      <xdr:nvSpPr>
        <xdr:cNvPr id="664" name="フローチャート: 判断 663"/>
        <xdr:cNvSpPr/>
      </xdr:nvSpPr>
      <xdr:spPr>
        <a:xfrm>
          <a:off x="13291820" y="136404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63500</xdr:rowOff>
    </xdr:from>
    <xdr:to xmlns:xdr="http://schemas.openxmlformats.org/drawingml/2006/spreadsheetDrawing">
      <xdr:col>67</xdr:col>
      <xdr:colOff>101600</xdr:colOff>
      <xdr:row>81</xdr:row>
      <xdr:rowOff>165100</xdr:rowOff>
    </xdr:to>
    <xdr:sp macro="" textlink="">
      <xdr:nvSpPr>
        <xdr:cNvPr id="665" name="フローチャート: 判断 664"/>
        <xdr:cNvSpPr/>
      </xdr:nvSpPr>
      <xdr:spPr>
        <a:xfrm>
          <a:off x="1242314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6" name="テキスト ボックス 665"/>
        <xdr:cNvSpPr txBox="1"/>
      </xdr:nvSpPr>
      <xdr:spPr>
        <a:xfrm>
          <a:off x="157022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1365" cy="259080"/>
    <xdr:sp macro="" textlink="">
      <xdr:nvSpPr>
        <xdr:cNvPr id="667" name="テキスト ボックス 666"/>
        <xdr:cNvSpPr txBox="1"/>
      </xdr:nvSpPr>
      <xdr:spPr>
        <a:xfrm>
          <a:off x="1488440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8" name="テキスト ボックス 667"/>
        <xdr:cNvSpPr txBox="1"/>
      </xdr:nvSpPr>
      <xdr:spPr>
        <a:xfrm>
          <a:off x="140208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9" name="テキスト ボックス 668"/>
        <xdr:cNvSpPr txBox="1"/>
      </xdr:nvSpPr>
      <xdr:spPr>
        <a:xfrm>
          <a:off x="131572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1365" cy="259080"/>
    <xdr:sp macro="" textlink="">
      <xdr:nvSpPr>
        <xdr:cNvPr id="670" name="テキスト ボックス 669"/>
        <xdr:cNvSpPr txBox="1"/>
      </xdr:nvSpPr>
      <xdr:spPr>
        <a:xfrm>
          <a:off x="1228852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12065</xdr:rowOff>
    </xdr:from>
    <xdr:to xmlns:xdr="http://schemas.openxmlformats.org/drawingml/2006/spreadsheetDrawing">
      <xdr:col>85</xdr:col>
      <xdr:colOff>177800</xdr:colOff>
      <xdr:row>84</xdr:row>
      <xdr:rowOff>113665</xdr:rowOff>
    </xdr:to>
    <xdr:sp macro="" textlink="">
      <xdr:nvSpPr>
        <xdr:cNvPr id="671" name="楕円 670"/>
        <xdr:cNvSpPr/>
      </xdr:nvSpPr>
      <xdr:spPr>
        <a:xfrm>
          <a:off x="15836900" y="140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161925</xdr:rowOff>
    </xdr:from>
    <xdr:ext cx="405130" cy="258445"/>
    <xdr:sp macro="" textlink="">
      <xdr:nvSpPr>
        <xdr:cNvPr id="672" name="【消防施設】&#10;有形固定資産減価償却率該当値テキスト"/>
        <xdr:cNvSpPr txBox="1"/>
      </xdr:nvSpPr>
      <xdr:spPr>
        <a:xfrm>
          <a:off x="15925800" y="140798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133985</xdr:rowOff>
    </xdr:from>
    <xdr:to xmlns:xdr="http://schemas.openxmlformats.org/drawingml/2006/spreadsheetDrawing">
      <xdr:col>81</xdr:col>
      <xdr:colOff>101600</xdr:colOff>
      <xdr:row>84</xdr:row>
      <xdr:rowOff>64135</xdr:rowOff>
    </xdr:to>
    <xdr:sp macro="" textlink="">
      <xdr:nvSpPr>
        <xdr:cNvPr id="673" name="楕円 672"/>
        <xdr:cNvSpPr/>
      </xdr:nvSpPr>
      <xdr:spPr>
        <a:xfrm>
          <a:off x="15019020" y="14051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13335</xdr:rowOff>
    </xdr:from>
    <xdr:to xmlns:xdr="http://schemas.openxmlformats.org/drawingml/2006/spreadsheetDrawing">
      <xdr:col>85</xdr:col>
      <xdr:colOff>127000</xdr:colOff>
      <xdr:row>84</xdr:row>
      <xdr:rowOff>63500</xdr:rowOff>
    </xdr:to>
    <xdr:cxnSp macro="">
      <xdr:nvCxnSpPr>
        <xdr:cNvPr id="674" name="直線コネクタ 673"/>
        <xdr:cNvCxnSpPr/>
      </xdr:nvCxnSpPr>
      <xdr:spPr>
        <a:xfrm>
          <a:off x="15069820" y="14098905"/>
          <a:ext cx="81788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90170</xdr:rowOff>
    </xdr:from>
    <xdr:to xmlns:xdr="http://schemas.openxmlformats.org/drawingml/2006/spreadsheetDrawing">
      <xdr:col>76</xdr:col>
      <xdr:colOff>165100</xdr:colOff>
      <xdr:row>84</xdr:row>
      <xdr:rowOff>20320</xdr:rowOff>
    </xdr:to>
    <xdr:sp macro="" textlink="">
      <xdr:nvSpPr>
        <xdr:cNvPr id="675" name="楕円 674"/>
        <xdr:cNvSpPr/>
      </xdr:nvSpPr>
      <xdr:spPr>
        <a:xfrm>
          <a:off x="14155420" y="14008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140970</xdr:rowOff>
    </xdr:from>
    <xdr:to xmlns:xdr="http://schemas.openxmlformats.org/drawingml/2006/spreadsheetDrawing">
      <xdr:col>81</xdr:col>
      <xdr:colOff>50800</xdr:colOff>
      <xdr:row>84</xdr:row>
      <xdr:rowOff>13335</xdr:rowOff>
    </xdr:to>
    <xdr:cxnSp macro="">
      <xdr:nvCxnSpPr>
        <xdr:cNvPr id="676" name="直線コネクタ 675"/>
        <xdr:cNvCxnSpPr/>
      </xdr:nvCxnSpPr>
      <xdr:spPr>
        <a:xfrm>
          <a:off x="14206220" y="14058900"/>
          <a:ext cx="8636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29210</xdr:rowOff>
    </xdr:from>
    <xdr:to xmlns:xdr="http://schemas.openxmlformats.org/drawingml/2006/spreadsheetDrawing">
      <xdr:col>72</xdr:col>
      <xdr:colOff>38100</xdr:colOff>
      <xdr:row>83</xdr:row>
      <xdr:rowOff>130810</xdr:rowOff>
    </xdr:to>
    <xdr:sp macro="" textlink="">
      <xdr:nvSpPr>
        <xdr:cNvPr id="677" name="楕円 676"/>
        <xdr:cNvSpPr/>
      </xdr:nvSpPr>
      <xdr:spPr>
        <a:xfrm>
          <a:off x="13291820" y="139471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80010</xdr:rowOff>
    </xdr:from>
    <xdr:to xmlns:xdr="http://schemas.openxmlformats.org/drawingml/2006/spreadsheetDrawing">
      <xdr:col>76</xdr:col>
      <xdr:colOff>114300</xdr:colOff>
      <xdr:row>83</xdr:row>
      <xdr:rowOff>140970</xdr:rowOff>
    </xdr:to>
    <xdr:cxnSp macro="">
      <xdr:nvCxnSpPr>
        <xdr:cNvPr id="678" name="直線コネクタ 677"/>
        <xdr:cNvCxnSpPr/>
      </xdr:nvCxnSpPr>
      <xdr:spPr>
        <a:xfrm>
          <a:off x="13342620" y="13997940"/>
          <a:ext cx="8636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154940</xdr:rowOff>
    </xdr:from>
    <xdr:to xmlns:xdr="http://schemas.openxmlformats.org/drawingml/2006/spreadsheetDrawing">
      <xdr:col>67</xdr:col>
      <xdr:colOff>101600</xdr:colOff>
      <xdr:row>83</xdr:row>
      <xdr:rowOff>85090</xdr:rowOff>
    </xdr:to>
    <xdr:sp macro="" textlink="">
      <xdr:nvSpPr>
        <xdr:cNvPr id="679" name="楕円 678"/>
        <xdr:cNvSpPr/>
      </xdr:nvSpPr>
      <xdr:spPr>
        <a:xfrm>
          <a:off x="12423140" y="1390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34290</xdr:rowOff>
    </xdr:from>
    <xdr:to xmlns:xdr="http://schemas.openxmlformats.org/drawingml/2006/spreadsheetDrawing">
      <xdr:col>71</xdr:col>
      <xdr:colOff>177800</xdr:colOff>
      <xdr:row>83</xdr:row>
      <xdr:rowOff>80010</xdr:rowOff>
    </xdr:to>
    <xdr:cxnSp macro="">
      <xdr:nvCxnSpPr>
        <xdr:cNvPr id="680" name="直線コネクタ 679"/>
        <xdr:cNvCxnSpPr/>
      </xdr:nvCxnSpPr>
      <xdr:spPr>
        <a:xfrm>
          <a:off x="12473940" y="13952220"/>
          <a:ext cx="8686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97790</xdr:rowOff>
    </xdr:from>
    <xdr:ext cx="405130" cy="256540"/>
    <xdr:sp macro="" textlink="">
      <xdr:nvSpPr>
        <xdr:cNvPr id="681" name="n_1aveValue【消防施設】&#10;有形固定資産減価償却率"/>
        <xdr:cNvSpPr txBox="1"/>
      </xdr:nvSpPr>
      <xdr:spPr>
        <a:xfrm>
          <a:off x="14859635" y="135128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48260</xdr:rowOff>
    </xdr:from>
    <xdr:ext cx="401955" cy="258445"/>
    <xdr:sp macro="" textlink="">
      <xdr:nvSpPr>
        <xdr:cNvPr id="682" name="n_2aveValue【消防施設】&#10;有形固定資産減価償却率"/>
        <xdr:cNvSpPr txBox="1"/>
      </xdr:nvSpPr>
      <xdr:spPr>
        <a:xfrm>
          <a:off x="14008735" y="1346327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4445</xdr:rowOff>
    </xdr:from>
    <xdr:ext cx="401955" cy="259080"/>
    <xdr:sp macro="" textlink="">
      <xdr:nvSpPr>
        <xdr:cNvPr id="683" name="n_3aveValue【消防施設】&#10;有形固定資産減価償却率"/>
        <xdr:cNvSpPr txBox="1"/>
      </xdr:nvSpPr>
      <xdr:spPr>
        <a:xfrm>
          <a:off x="13145135" y="134194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10160</xdr:rowOff>
    </xdr:from>
    <xdr:ext cx="402590" cy="258445"/>
    <xdr:sp macro="" textlink="">
      <xdr:nvSpPr>
        <xdr:cNvPr id="684" name="n_4aveValue【消防施設】&#10;有形固定資産減価償却率"/>
        <xdr:cNvSpPr txBox="1"/>
      </xdr:nvSpPr>
      <xdr:spPr>
        <a:xfrm>
          <a:off x="12276455" y="1342517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55245</xdr:rowOff>
    </xdr:from>
    <xdr:ext cx="405130" cy="255905"/>
    <xdr:sp macro="" textlink="">
      <xdr:nvSpPr>
        <xdr:cNvPr id="685" name="n_1mainValue【消防施設】&#10;有形固定資産減価償却率"/>
        <xdr:cNvSpPr txBox="1"/>
      </xdr:nvSpPr>
      <xdr:spPr>
        <a:xfrm>
          <a:off x="14859635" y="141408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11430</xdr:rowOff>
    </xdr:from>
    <xdr:ext cx="401955" cy="259080"/>
    <xdr:sp macro="" textlink="">
      <xdr:nvSpPr>
        <xdr:cNvPr id="686" name="n_2mainValue【消防施設】&#10;有形固定資産減価償却率"/>
        <xdr:cNvSpPr txBox="1"/>
      </xdr:nvSpPr>
      <xdr:spPr>
        <a:xfrm>
          <a:off x="14008735" y="140970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121920</xdr:rowOff>
    </xdr:from>
    <xdr:ext cx="401955" cy="255905"/>
    <xdr:sp macro="" textlink="">
      <xdr:nvSpPr>
        <xdr:cNvPr id="687" name="n_3mainValue【消防施設】&#10;有形固定資産減価償却率"/>
        <xdr:cNvSpPr txBox="1"/>
      </xdr:nvSpPr>
      <xdr:spPr>
        <a:xfrm>
          <a:off x="13145135" y="140398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76200</xdr:rowOff>
    </xdr:from>
    <xdr:ext cx="402590" cy="256540"/>
    <xdr:sp macro="" textlink="">
      <xdr:nvSpPr>
        <xdr:cNvPr id="688" name="n_4mainValue【消防施設】&#10;有形固定資産減価償却率"/>
        <xdr:cNvSpPr txBox="1"/>
      </xdr:nvSpPr>
      <xdr:spPr>
        <a:xfrm>
          <a:off x="12276455" y="139941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9" name="正方形/長方形 688"/>
        <xdr:cNvSpPr/>
      </xdr:nvSpPr>
      <xdr:spPr>
        <a:xfrm>
          <a:off x="17800320" y="1155573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90" name="正方形/長方形 689"/>
        <xdr:cNvSpPr/>
      </xdr:nvSpPr>
      <xdr:spPr>
        <a:xfrm>
          <a:off x="17927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91" name="正方形/長方形 690"/>
        <xdr:cNvSpPr/>
      </xdr:nvSpPr>
      <xdr:spPr>
        <a:xfrm>
          <a:off x="17927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92" name="正方形/長方形 691"/>
        <xdr:cNvSpPr/>
      </xdr:nvSpPr>
      <xdr:spPr>
        <a:xfrm>
          <a:off x="1891284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93" name="正方形/長方形 692"/>
        <xdr:cNvSpPr/>
      </xdr:nvSpPr>
      <xdr:spPr>
        <a:xfrm>
          <a:off x="1891284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4" name="正方形/長方形 693"/>
        <xdr:cNvSpPr/>
      </xdr:nvSpPr>
      <xdr:spPr>
        <a:xfrm>
          <a:off x="2002536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5" name="正方形/長方形 694"/>
        <xdr:cNvSpPr/>
      </xdr:nvSpPr>
      <xdr:spPr>
        <a:xfrm>
          <a:off x="2002536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6" name="正方形/長方形 695"/>
        <xdr:cNvSpPr/>
      </xdr:nvSpPr>
      <xdr:spPr>
        <a:xfrm>
          <a:off x="17800320" y="1267206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697" name="テキスト ボックス 696"/>
        <xdr:cNvSpPr txBox="1"/>
      </xdr:nvSpPr>
      <xdr:spPr>
        <a:xfrm>
          <a:off x="17767300" y="1248537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8" name="直線コネクタ 697"/>
        <xdr:cNvCxnSpPr/>
      </xdr:nvCxnSpPr>
      <xdr:spPr>
        <a:xfrm>
          <a:off x="17800320" y="1490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167640</xdr:rowOff>
    </xdr:from>
    <xdr:to xmlns:xdr="http://schemas.openxmlformats.org/drawingml/2006/spreadsheetDrawing">
      <xdr:col>120</xdr:col>
      <xdr:colOff>114300</xdr:colOff>
      <xdr:row>86</xdr:row>
      <xdr:rowOff>167640</xdr:rowOff>
    </xdr:to>
    <xdr:cxnSp macro="">
      <xdr:nvCxnSpPr>
        <xdr:cNvPr id="699" name="直線コネクタ 698"/>
        <xdr:cNvCxnSpPr/>
      </xdr:nvCxnSpPr>
      <xdr:spPr>
        <a:xfrm>
          <a:off x="17800320" y="14588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4820" cy="259080"/>
    <xdr:sp macro="" textlink="">
      <xdr:nvSpPr>
        <xdr:cNvPr id="700" name="テキスト ボックス 699"/>
        <xdr:cNvSpPr txBox="1"/>
      </xdr:nvSpPr>
      <xdr:spPr>
        <a:xfrm>
          <a:off x="17348200" y="144475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701" name="直線コネクタ 700"/>
        <xdr:cNvCxnSpPr/>
      </xdr:nvCxnSpPr>
      <xdr:spPr>
        <a:xfrm>
          <a:off x="17800320" y="142665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4820" cy="256540"/>
    <xdr:sp macro="" textlink="">
      <xdr:nvSpPr>
        <xdr:cNvPr id="702" name="テキスト ボックス 701"/>
        <xdr:cNvSpPr txBox="1"/>
      </xdr:nvSpPr>
      <xdr:spPr>
        <a:xfrm>
          <a:off x="17348200" y="1412811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703" name="直線コネクタ 702"/>
        <xdr:cNvCxnSpPr/>
      </xdr:nvCxnSpPr>
      <xdr:spPr>
        <a:xfrm>
          <a:off x="17800320" y="139477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4820" cy="259080"/>
    <xdr:sp macro="" textlink="">
      <xdr:nvSpPr>
        <xdr:cNvPr id="704" name="テキスト ボックス 703"/>
        <xdr:cNvSpPr txBox="1"/>
      </xdr:nvSpPr>
      <xdr:spPr>
        <a:xfrm>
          <a:off x="17348200" y="13809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46990</xdr:rowOff>
    </xdr:from>
    <xdr:to xmlns:xdr="http://schemas.openxmlformats.org/drawingml/2006/spreadsheetDrawing">
      <xdr:col>120</xdr:col>
      <xdr:colOff>114300</xdr:colOff>
      <xdr:row>81</xdr:row>
      <xdr:rowOff>46990</xdr:rowOff>
    </xdr:to>
    <xdr:cxnSp macro="">
      <xdr:nvCxnSpPr>
        <xdr:cNvPr id="705" name="直線コネクタ 704"/>
        <xdr:cNvCxnSpPr/>
      </xdr:nvCxnSpPr>
      <xdr:spPr>
        <a:xfrm>
          <a:off x="17800320" y="13629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4820" cy="256540"/>
    <xdr:sp macro="" textlink="">
      <xdr:nvSpPr>
        <xdr:cNvPr id="706" name="テキスト ボックス 705"/>
        <xdr:cNvSpPr txBox="1"/>
      </xdr:nvSpPr>
      <xdr:spPr>
        <a:xfrm>
          <a:off x="17348200" y="134905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707" name="直線コネクタ 706"/>
        <xdr:cNvCxnSpPr/>
      </xdr:nvCxnSpPr>
      <xdr:spPr>
        <a:xfrm>
          <a:off x="17800320" y="133108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4820" cy="258445"/>
    <xdr:sp macro="" textlink="">
      <xdr:nvSpPr>
        <xdr:cNvPr id="708" name="テキスト ボックス 707"/>
        <xdr:cNvSpPr txBox="1"/>
      </xdr:nvSpPr>
      <xdr:spPr>
        <a:xfrm>
          <a:off x="17348200" y="1317180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709" name="直線コネクタ 708"/>
        <xdr:cNvCxnSpPr/>
      </xdr:nvCxnSpPr>
      <xdr:spPr>
        <a:xfrm>
          <a:off x="17800320" y="1299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4820" cy="258445"/>
    <xdr:sp macro="" textlink="">
      <xdr:nvSpPr>
        <xdr:cNvPr id="710" name="テキスト ボックス 709"/>
        <xdr:cNvSpPr txBox="1"/>
      </xdr:nvSpPr>
      <xdr:spPr>
        <a:xfrm>
          <a:off x="17348200" y="1285240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11" name="直線コネクタ 710"/>
        <xdr:cNvCxnSpPr/>
      </xdr:nvCxnSpPr>
      <xdr:spPr>
        <a:xfrm>
          <a:off x="17800320" y="12672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8445"/>
    <xdr:sp macro="" textlink="">
      <xdr:nvSpPr>
        <xdr:cNvPr id="712" name="テキスト ボックス 711"/>
        <xdr:cNvSpPr txBox="1"/>
      </xdr:nvSpPr>
      <xdr:spPr>
        <a:xfrm>
          <a:off x="17348200" y="1253363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13" name="【消防施設】&#10;一人当たり面積グラフ枠"/>
        <xdr:cNvSpPr/>
      </xdr:nvSpPr>
      <xdr:spPr>
        <a:xfrm>
          <a:off x="17800320" y="1267206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89535</xdr:rowOff>
    </xdr:from>
    <xdr:to xmlns:xdr="http://schemas.openxmlformats.org/drawingml/2006/spreadsheetDrawing">
      <xdr:col>116</xdr:col>
      <xdr:colOff>62865</xdr:colOff>
      <xdr:row>86</xdr:row>
      <xdr:rowOff>149225</xdr:rowOff>
    </xdr:to>
    <xdr:cxnSp macro="">
      <xdr:nvCxnSpPr>
        <xdr:cNvPr id="714" name="直線コネクタ 713"/>
        <xdr:cNvCxnSpPr/>
      </xdr:nvCxnSpPr>
      <xdr:spPr>
        <a:xfrm flipV="1">
          <a:off x="21571585" y="13169265"/>
          <a:ext cx="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153035</xdr:rowOff>
    </xdr:from>
    <xdr:ext cx="469900" cy="259080"/>
    <xdr:sp macro="" textlink="">
      <xdr:nvSpPr>
        <xdr:cNvPr id="715" name="【消防施設】&#10;一人当たり面積最小値テキスト"/>
        <xdr:cNvSpPr txBox="1"/>
      </xdr:nvSpPr>
      <xdr:spPr>
        <a:xfrm>
          <a:off x="21610320" y="14573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149225</xdr:rowOff>
    </xdr:from>
    <xdr:to xmlns:xdr="http://schemas.openxmlformats.org/drawingml/2006/spreadsheetDrawing">
      <xdr:col>116</xdr:col>
      <xdr:colOff>152400</xdr:colOff>
      <xdr:row>86</xdr:row>
      <xdr:rowOff>149225</xdr:rowOff>
    </xdr:to>
    <xdr:cxnSp macro="">
      <xdr:nvCxnSpPr>
        <xdr:cNvPr id="716" name="直線コネクタ 715"/>
        <xdr:cNvCxnSpPr/>
      </xdr:nvCxnSpPr>
      <xdr:spPr>
        <a:xfrm>
          <a:off x="21488400" y="145700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36195</xdr:rowOff>
    </xdr:from>
    <xdr:ext cx="469900" cy="258445"/>
    <xdr:sp macro="" textlink="">
      <xdr:nvSpPr>
        <xdr:cNvPr id="717" name="【消防施設】&#10;一人当たり面積最大値テキスト"/>
        <xdr:cNvSpPr txBox="1"/>
      </xdr:nvSpPr>
      <xdr:spPr>
        <a:xfrm>
          <a:off x="21610320" y="12948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89535</xdr:rowOff>
    </xdr:from>
    <xdr:to xmlns:xdr="http://schemas.openxmlformats.org/drawingml/2006/spreadsheetDrawing">
      <xdr:col>116</xdr:col>
      <xdr:colOff>152400</xdr:colOff>
      <xdr:row>78</xdr:row>
      <xdr:rowOff>89535</xdr:rowOff>
    </xdr:to>
    <xdr:cxnSp macro="">
      <xdr:nvCxnSpPr>
        <xdr:cNvPr id="718" name="直線コネクタ 717"/>
        <xdr:cNvCxnSpPr/>
      </xdr:nvCxnSpPr>
      <xdr:spPr>
        <a:xfrm>
          <a:off x="21488400" y="13169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167640</xdr:rowOff>
    </xdr:from>
    <xdr:ext cx="469900" cy="256540"/>
    <xdr:sp macro="" textlink="">
      <xdr:nvSpPr>
        <xdr:cNvPr id="719" name="【消防施設】&#10;一人当たり面積平均値テキスト"/>
        <xdr:cNvSpPr txBox="1"/>
      </xdr:nvSpPr>
      <xdr:spPr>
        <a:xfrm>
          <a:off x="21610320" y="142532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145415</xdr:rowOff>
    </xdr:from>
    <xdr:to xmlns:xdr="http://schemas.openxmlformats.org/drawingml/2006/spreadsheetDrawing">
      <xdr:col>116</xdr:col>
      <xdr:colOff>114300</xdr:colOff>
      <xdr:row>86</xdr:row>
      <xdr:rowOff>75565</xdr:rowOff>
    </xdr:to>
    <xdr:sp macro="" textlink="">
      <xdr:nvSpPr>
        <xdr:cNvPr id="720" name="フローチャート: 判断 719"/>
        <xdr:cNvSpPr/>
      </xdr:nvSpPr>
      <xdr:spPr>
        <a:xfrm>
          <a:off x="21521420" y="14398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153035</xdr:rowOff>
    </xdr:from>
    <xdr:to xmlns:xdr="http://schemas.openxmlformats.org/drawingml/2006/spreadsheetDrawing">
      <xdr:col>112</xdr:col>
      <xdr:colOff>38100</xdr:colOff>
      <xdr:row>86</xdr:row>
      <xdr:rowOff>83185</xdr:rowOff>
    </xdr:to>
    <xdr:sp macro="" textlink="">
      <xdr:nvSpPr>
        <xdr:cNvPr id="721" name="フローチャート: 判断 720"/>
        <xdr:cNvSpPr/>
      </xdr:nvSpPr>
      <xdr:spPr>
        <a:xfrm>
          <a:off x="20708620" y="144062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161925</xdr:rowOff>
    </xdr:from>
    <xdr:to xmlns:xdr="http://schemas.openxmlformats.org/drawingml/2006/spreadsheetDrawing">
      <xdr:col>107</xdr:col>
      <xdr:colOff>101600</xdr:colOff>
      <xdr:row>86</xdr:row>
      <xdr:rowOff>92075</xdr:rowOff>
    </xdr:to>
    <xdr:sp macro="" textlink="">
      <xdr:nvSpPr>
        <xdr:cNvPr id="722" name="フローチャート: 判断 721"/>
        <xdr:cNvSpPr/>
      </xdr:nvSpPr>
      <xdr:spPr>
        <a:xfrm>
          <a:off x="19839940" y="14415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163195</xdr:rowOff>
    </xdr:from>
    <xdr:to xmlns:xdr="http://schemas.openxmlformats.org/drawingml/2006/spreadsheetDrawing">
      <xdr:col>102</xdr:col>
      <xdr:colOff>165100</xdr:colOff>
      <xdr:row>86</xdr:row>
      <xdr:rowOff>93345</xdr:rowOff>
    </xdr:to>
    <xdr:sp macro="" textlink="">
      <xdr:nvSpPr>
        <xdr:cNvPr id="723" name="フローチャート: 判断 722"/>
        <xdr:cNvSpPr/>
      </xdr:nvSpPr>
      <xdr:spPr>
        <a:xfrm>
          <a:off x="18976340" y="14416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160655</xdr:rowOff>
    </xdr:from>
    <xdr:to xmlns:xdr="http://schemas.openxmlformats.org/drawingml/2006/spreadsheetDrawing">
      <xdr:col>98</xdr:col>
      <xdr:colOff>38100</xdr:colOff>
      <xdr:row>86</xdr:row>
      <xdr:rowOff>90805</xdr:rowOff>
    </xdr:to>
    <xdr:sp macro="" textlink="">
      <xdr:nvSpPr>
        <xdr:cNvPr id="724" name="フローチャート: 判断 723"/>
        <xdr:cNvSpPr/>
      </xdr:nvSpPr>
      <xdr:spPr>
        <a:xfrm>
          <a:off x="18112740" y="1441386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1365" cy="259080"/>
    <xdr:sp macro="" textlink="">
      <xdr:nvSpPr>
        <xdr:cNvPr id="725" name="テキスト ボックス 724"/>
        <xdr:cNvSpPr txBox="1"/>
      </xdr:nvSpPr>
      <xdr:spPr>
        <a:xfrm>
          <a:off x="2138680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26" name="テキスト ボックス 725"/>
        <xdr:cNvSpPr txBox="1"/>
      </xdr:nvSpPr>
      <xdr:spPr>
        <a:xfrm>
          <a:off x="205740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1365" cy="259080"/>
    <xdr:sp macro="" textlink="">
      <xdr:nvSpPr>
        <xdr:cNvPr id="727" name="テキスト ボックス 726"/>
        <xdr:cNvSpPr txBox="1"/>
      </xdr:nvSpPr>
      <xdr:spPr>
        <a:xfrm>
          <a:off x="1970532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8" name="テキスト ボックス 727"/>
        <xdr:cNvSpPr txBox="1"/>
      </xdr:nvSpPr>
      <xdr:spPr>
        <a:xfrm>
          <a:off x="1884172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9" name="テキスト ボックス 728"/>
        <xdr:cNvSpPr txBox="1"/>
      </xdr:nvSpPr>
      <xdr:spPr>
        <a:xfrm>
          <a:off x="1797812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167640</xdr:rowOff>
    </xdr:from>
    <xdr:to xmlns:xdr="http://schemas.openxmlformats.org/drawingml/2006/spreadsheetDrawing">
      <xdr:col>116</xdr:col>
      <xdr:colOff>114300</xdr:colOff>
      <xdr:row>86</xdr:row>
      <xdr:rowOff>97790</xdr:rowOff>
    </xdr:to>
    <xdr:sp macro="" textlink="">
      <xdr:nvSpPr>
        <xdr:cNvPr id="730" name="楕円 729"/>
        <xdr:cNvSpPr/>
      </xdr:nvSpPr>
      <xdr:spPr>
        <a:xfrm>
          <a:off x="21521420" y="1442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123825</xdr:rowOff>
    </xdr:from>
    <xdr:ext cx="469900" cy="255905"/>
    <xdr:sp macro="" textlink="">
      <xdr:nvSpPr>
        <xdr:cNvPr id="731" name="【消防施設】&#10;一人当たり面積該当値テキスト"/>
        <xdr:cNvSpPr txBox="1"/>
      </xdr:nvSpPr>
      <xdr:spPr>
        <a:xfrm>
          <a:off x="21610320" y="143770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167640</xdr:rowOff>
    </xdr:from>
    <xdr:to xmlns:xdr="http://schemas.openxmlformats.org/drawingml/2006/spreadsheetDrawing">
      <xdr:col>112</xdr:col>
      <xdr:colOff>38100</xdr:colOff>
      <xdr:row>86</xdr:row>
      <xdr:rowOff>99695</xdr:rowOff>
    </xdr:to>
    <xdr:sp macro="" textlink="">
      <xdr:nvSpPr>
        <xdr:cNvPr id="732" name="楕円 731"/>
        <xdr:cNvSpPr/>
      </xdr:nvSpPr>
      <xdr:spPr>
        <a:xfrm>
          <a:off x="20708620" y="1442085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46990</xdr:rowOff>
    </xdr:from>
    <xdr:to xmlns:xdr="http://schemas.openxmlformats.org/drawingml/2006/spreadsheetDrawing">
      <xdr:col>116</xdr:col>
      <xdr:colOff>63500</xdr:colOff>
      <xdr:row>86</xdr:row>
      <xdr:rowOff>48895</xdr:rowOff>
    </xdr:to>
    <xdr:cxnSp macro="">
      <xdr:nvCxnSpPr>
        <xdr:cNvPr id="733" name="直線コネクタ 732"/>
        <xdr:cNvCxnSpPr/>
      </xdr:nvCxnSpPr>
      <xdr:spPr>
        <a:xfrm flipV="1">
          <a:off x="20759420" y="1446784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167640</xdr:rowOff>
    </xdr:from>
    <xdr:to xmlns:xdr="http://schemas.openxmlformats.org/drawingml/2006/spreadsheetDrawing">
      <xdr:col>107</xdr:col>
      <xdr:colOff>101600</xdr:colOff>
      <xdr:row>86</xdr:row>
      <xdr:rowOff>100965</xdr:rowOff>
    </xdr:to>
    <xdr:sp macro="" textlink="">
      <xdr:nvSpPr>
        <xdr:cNvPr id="734" name="楕円 733"/>
        <xdr:cNvSpPr/>
      </xdr:nvSpPr>
      <xdr:spPr>
        <a:xfrm>
          <a:off x="19839940" y="14420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48895</xdr:rowOff>
    </xdr:from>
    <xdr:to xmlns:xdr="http://schemas.openxmlformats.org/drawingml/2006/spreadsheetDrawing">
      <xdr:col>111</xdr:col>
      <xdr:colOff>177800</xdr:colOff>
      <xdr:row>86</xdr:row>
      <xdr:rowOff>50165</xdr:rowOff>
    </xdr:to>
    <xdr:cxnSp macro="">
      <xdr:nvCxnSpPr>
        <xdr:cNvPr id="735" name="直線コネクタ 734"/>
        <xdr:cNvCxnSpPr/>
      </xdr:nvCxnSpPr>
      <xdr:spPr>
        <a:xfrm flipV="1">
          <a:off x="19890740" y="14469745"/>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1270</xdr:rowOff>
    </xdr:from>
    <xdr:to xmlns:xdr="http://schemas.openxmlformats.org/drawingml/2006/spreadsheetDrawing">
      <xdr:col>102</xdr:col>
      <xdr:colOff>165100</xdr:colOff>
      <xdr:row>86</xdr:row>
      <xdr:rowOff>102870</xdr:rowOff>
    </xdr:to>
    <xdr:sp macro="" textlink="">
      <xdr:nvSpPr>
        <xdr:cNvPr id="736" name="楕円 735"/>
        <xdr:cNvSpPr/>
      </xdr:nvSpPr>
      <xdr:spPr>
        <a:xfrm>
          <a:off x="18976340" y="144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50165</xdr:rowOff>
    </xdr:from>
    <xdr:to xmlns:xdr="http://schemas.openxmlformats.org/drawingml/2006/spreadsheetDrawing">
      <xdr:col>107</xdr:col>
      <xdr:colOff>50800</xdr:colOff>
      <xdr:row>86</xdr:row>
      <xdr:rowOff>52070</xdr:rowOff>
    </xdr:to>
    <xdr:cxnSp macro="">
      <xdr:nvCxnSpPr>
        <xdr:cNvPr id="737" name="直線コネクタ 736"/>
        <xdr:cNvCxnSpPr/>
      </xdr:nvCxnSpPr>
      <xdr:spPr>
        <a:xfrm flipV="1">
          <a:off x="19027140" y="14471015"/>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3810</xdr:rowOff>
    </xdr:from>
    <xdr:to xmlns:xdr="http://schemas.openxmlformats.org/drawingml/2006/spreadsheetDrawing">
      <xdr:col>98</xdr:col>
      <xdr:colOff>38100</xdr:colOff>
      <xdr:row>86</xdr:row>
      <xdr:rowOff>105410</xdr:rowOff>
    </xdr:to>
    <xdr:sp macro="" textlink="">
      <xdr:nvSpPr>
        <xdr:cNvPr id="738" name="楕円 737"/>
        <xdr:cNvSpPr/>
      </xdr:nvSpPr>
      <xdr:spPr>
        <a:xfrm>
          <a:off x="18112740" y="144246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52070</xdr:rowOff>
    </xdr:from>
    <xdr:to xmlns:xdr="http://schemas.openxmlformats.org/drawingml/2006/spreadsheetDrawing">
      <xdr:col>102</xdr:col>
      <xdr:colOff>114300</xdr:colOff>
      <xdr:row>86</xdr:row>
      <xdr:rowOff>54610</xdr:rowOff>
    </xdr:to>
    <xdr:cxnSp macro="">
      <xdr:nvCxnSpPr>
        <xdr:cNvPr id="739" name="直線コネクタ 738"/>
        <xdr:cNvCxnSpPr/>
      </xdr:nvCxnSpPr>
      <xdr:spPr>
        <a:xfrm flipV="1">
          <a:off x="18163540" y="14472920"/>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99695</xdr:rowOff>
    </xdr:from>
    <xdr:ext cx="469900" cy="256540"/>
    <xdr:sp macro="" textlink="">
      <xdr:nvSpPr>
        <xdr:cNvPr id="740" name="n_1aveValue【消防施設】&#10;一人当たり面積"/>
        <xdr:cNvSpPr txBox="1"/>
      </xdr:nvSpPr>
      <xdr:spPr>
        <a:xfrm>
          <a:off x="20516850" y="141852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109220</xdr:rowOff>
    </xdr:from>
    <xdr:ext cx="466725" cy="255905"/>
    <xdr:sp macro="" textlink="">
      <xdr:nvSpPr>
        <xdr:cNvPr id="741" name="n_2aveValue【消防施設】&#10;一人当たり面積"/>
        <xdr:cNvSpPr txBox="1"/>
      </xdr:nvSpPr>
      <xdr:spPr>
        <a:xfrm>
          <a:off x="19660870" y="141947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109855</xdr:rowOff>
    </xdr:from>
    <xdr:ext cx="466725" cy="255905"/>
    <xdr:sp macro="" textlink="">
      <xdr:nvSpPr>
        <xdr:cNvPr id="742" name="n_3aveValue【消防施設】&#10;一人当たり面積"/>
        <xdr:cNvSpPr txBox="1"/>
      </xdr:nvSpPr>
      <xdr:spPr>
        <a:xfrm>
          <a:off x="18797270" y="141954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107315</xdr:rowOff>
    </xdr:from>
    <xdr:ext cx="467360" cy="258445"/>
    <xdr:sp macro="" textlink="">
      <xdr:nvSpPr>
        <xdr:cNvPr id="743" name="n_4aveValue【消防施設】&#10;一人当たり面積"/>
        <xdr:cNvSpPr txBox="1"/>
      </xdr:nvSpPr>
      <xdr:spPr>
        <a:xfrm>
          <a:off x="17933670" y="1419288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90805</xdr:rowOff>
    </xdr:from>
    <xdr:ext cx="469900" cy="257810"/>
    <xdr:sp macro="" textlink="">
      <xdr:nvSpPr>
        <xdr:cNvPr id="744" name="n_1mainValue【消防施設】&#10;一人当たり面積"/>
        <xdr:cNvSpPr txBox="1"/>
      </xdr:nvSpPr>
      <xdr:spPr>
        <a:xfrm>
          <a:off x="20516850" y="145116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92075</xdr:rowOff>
    </xdr:from>
    <xdr:ext cx="466725" cy="258445"/>
    <xdr:sp macro="" textlink="">
      <xdr:nvSpPr>
        <xdr:cNvPr id="745" name="n_2mainValue【消防施設】&#10;一人当たり面積"/>
        <xdr:cNvSpPr txBox="1"/>
      </xdr:nvSpPr>
      <xdr:spPr>
        <a:xfrm>
          <a:off x="19660870" y="145129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93980</xdr:rowOff>
    </xdr:from>
    <xdr:ext cx="466725" cy="259080"/>
    <xdr:sp macro="" textlink="">
      <xdr:nvSpPr>
        <xdr:cNvPr id="746" name="n_3mainValue【消防施設】&#10;一人当たり面積"/>
        <xdr:cNvSpPr txBox="1"/>
      </xdr:nvSpPr>
      <xdr:spPr>
        <a:xfrm>
          <a:off x="18797270" y="145148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96520</xdr:rowOff>
    </xdr:from>
    <xdr:ext cx="467360" cy="259080"/>
    <xdr:sp macro="" textlink="">
      <xdr:nvSpPr>
        <xdr:cNvPr id="747" name="n_4mainValue【消防施設】&#10;一人当たり面積"/>
        <xdr:cNvSpPr txBox="1"/>
      </xdr:nvSpPr>
      <xdr:spPr>
        <a:xfrm>
          <a:off x="17933670" y="14517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8" name="正方形/長方形 747"/>
        <xdr:cNvSpPr/>
      </xdr:nvSpPr>
      <xdr:spPr>
        <a:xfrm>
          <a:off x="12115800" y="152781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9" name="正方形/長方形 748"/>
        <xdr:cNvSpPr/>
      </xdr:nvSpPr>
      <xdr:spPr>
        <a:xfrm>
          <a:off x="122377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50" name="正方形/長方形 749"/>
        <xdr:cNvSpPr/>
      </xdr:nvSpPr>
      <xdr:spPr>
        <a:xfrm>
          <a:off x="122377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51" name="正方形/長方形 750"/>
        <xdr:cNvSpPr/>
      </xdr:nvSpPr>
      <xdr:spPr>
        <a:xfrm>
          <a:off x="13228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52" name="正方形/長方形 751"/>
        <xdr:cNvSpPr/>
      </xdr:nvSpPr>
      <xdr:spPr>
        <a:xfrm>
          <a:off x="13228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53" name="正方形/長方形 752"/>
        <xdr:cNvSpPr/>
      </xdr:nvSpPr>
      <xdr:spPr>
        <a:xfrm>
          <a:off x="1434084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54" name="正方形/長方形 753"/>
        <xdr:cNvSpPr/>
      </xdr:nvSpPr>
      <xdr:spPr>
        <a:xfrm>
          <a:off x="1434084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5" name="正方形/長方形 754"/>
        <xdr:cNvSpPr/>
      </xdr:nvSpPr>
      <xdr:spPr>
        <a:xfrm>
          <a:off x="12115800" y="164211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756" name="テキスト ボックス 755"/>
        <xdr:cNvSpPr txBox="1"/>
      </xdr:nvSpPr>
      <xdr:spPr>
        <a:xfrm>
          <a:off x="12077700" y="162306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57" name="直線コネクタ 756"/>
        <xdr:cNvCxnSpPr/>
      </xdr:nvCxnSpPr>
      <xdr:spPr>
        <a:xfrm>
          <a:off x="1211580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758" name="テキスト ボックス 757"/>
        <xdr:cNvSpPr txBox="1"/>
      </xdr:nvSpPr>
      <xdr:spPr>
        <a:xfrm>
          <a:off x="11663680" y="185648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9" name="直線コネクタ 758"/>
        <xdr:cNvCxnSpPr/>
      </xdr:nvCxnSpPr>
      <xdr:spPr>
        <a:xfrm>
          <a:off x="12115800" y="18380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820" cy="255905"/>
    <xdr:sp macro="" textlink="">
      <xdr:nvSpPr>
        <xdr:cNvPr id="760" name="テキスト ボックス 759"/>
        <xdr:cNvSpPr txBox="1"/>
      </xdr:nvSpPr>
      <xdr:spPr>
        <a:xfrm>
          <a:off x="11663680" y="1823847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61" name="直線コネクタ 760"/>
        <xdr:cNvCxnSpPr/>
      </xdr:nvCxnSpPr>
      <xdr:spPr>
        <a:xfrm>
          <a:off x="12115800" y="18054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62" name="テキスト ボックス 761"/>
        <xdr:cNvSpPr txBox="1"/>
      </xdr:nvSpPr>
      <xdr:spPr>
        <a:xfrm>
          <a:off x="11722735" y="179114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63" name="直線コネクタ 762"/>
        <xdr:cNvCxnSpPr/>
      </xdr:nvCxnSpPr>
      <xdr:spPr>
        <a:xfrm>
          <a:off x="12115800" y="177272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905"/>
    <xdr:sp macro="" textlink="">
      <xdr:nvSpPr>
        <xdr:cNvPr id="764" name="テキスト ボックス 763"/>
        <xdr:cNvSpPr txBox="1"/>
      </xdr:nvSpPr>
      <xdr:spPr>
        <a:xfrm>
          <a:off x="11722735" y="175856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65" name="直線コネクタ 764"/>
        <xdr:cNvCxnSpPr/>
      </xdr:nvCxnSpPr>
      <xdr:spPr>
        <a:xfrm>
          <a:off x="12115800" y="1740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66" name="テキスト ボックス 765"/>
        <xdr:cNvSpPr txBox="1"/>
      </xdr:nvSpPr>
      <xdr:spPr>
        <a:xfrm>
          <a:off x="11722735" y="172586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67" name="直線コネクタ 766"/>
        <xdr:cNvCxnSpPr/>
      </xdr:nvCxnSpPr>
      <xdr:spPr>
        <a:xfrm>
          <a:off x="12115800" y="17074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8" name="テキスト ボックス 767"/>
        <xdr:cNvSpPr txBox="1"/>
      </xdr:nvSpPr>
      <xdr:spPr>
        <a:xfrm>
          <a:off x="11722735" y="169322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9" name="直線コネクタ 768"/>
        <xdr:cNvCxnSpPr/>
      </xdr:nvCxnSpPr>
      <xdr:spPr>
        <a:xfrm>
          <a:off x="12115800" y="16747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6550" cy="255905"/>
    <xdr:sp macro="" textlink="">
      <xdr:nvSpPr>
        <xdr:cNvPr id="770" name="テキスト ボックス 769"/>
        <xdr:cNvSpPr txBox="1"/>
      </xdr:nvSpPr>
      <xdr:spPr>
        <a:xfrm>
          <a:off x="11786870" y="16605250"/>
          <a:ext cx="336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71" name="直線コネクタ 770"/>
        <xdr:cNvCxnSpPr/>
      </xdr:nvCxnSpPr>
      <xdr:spPr>
        <a:xfrm>
          <a:off x="1211580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72" name="【庁舎】&#10;有形固定資産減価償却率グラフ枠"/>
        <xdr:cNvSpPr/>
      </xdr:nvSpPr>
      <xdr:spPr>
        <a:xfrm>
          <a:off x="12115800" y="164211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109</xdr:row>
      <xdr:rowOff>30480</xdr:rowOff>
    </xdr:to>
    <xdr:cxnSp macro="">
      <xdr:nvCxnSpPr>
        <xdr:cNvPr id="773" name="直線コネクタ 772"/>
        <xdr:cNvCxnSpPr/>
      </xdr:nvCxnSpPr>
      <xdr:spPr>
        <a:xfrm flipV="1">
          <a:off x="15887065" y="1674749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34290</xdr:rowOff>
    </xdr:from>
    <xdr:ext cx="405130" cy="259080"/>
    <xdr:sp macro="" textlink="">
      <xdr:nvSpPr>
        <xdr:cNvPr id="774" name="【庁舎】&#10;有形固定資産減価償却率最小値テキスト"/>
        <xdr:cNvSpPr txBox="1"/>
      </xdr:nvSpPr>
      <xdr:spPr>
        <a:xfrm>
          <a:off x="15925800" y="18379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30480</xdr:rowOff>
    </xdr:from>
    <xdr:to xmlns:xdr="http://schemas.openxmlformats.org/drawingml/2006/spreadsheetDrawing">
      <xdr:col>86</xdr:col>
      <xdr:colOff>25400</xdr:colOff>
      <xdr:row>109</xdr:row>
      <xdr:rowOff>30480</xdr:rowOff>
    </xdr:to>
    <xdr:cxnSp macro="">
      <xdr:nvCxnSpPr>
        <xdr:cNvPr id="775" name="直線コネクタ 774"/>
        <xdr:cNvCxnSpPr/>
      </xdr:nvCxnSpPr>
      <xdr:spPr>
        <a:xfrm>
          <a:off x="15798800" y="183756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340360" cy="255905"/>
    <xdr:sp macro="" textlink="">
      <xdr:nvSpPr>
        <xdr:cNvPr id="776" name="【庁舎】&#10;有形固定資産減価償却率最大値テキスト"/>
        <xdr:cNvSpPr txBox="1"/>
      </xdr:nvSpPr>
      <xdr:spPr>
        <a:xfrm>
          <a:off x="15925800" y="1652270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777" name="直線コネクタ 776"/>
        <xdr:cNvCxnSpPr/>
      </xdr:nvCxnSpPr>
      <xdr:spPr>
        <a:xfrm>
          <a:off x="15798800" y="16747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93980</xdr:rowOff>
    </xdr:from>
    <xdr:ext cx="405130" cy="259080"/>
    <xdr:sp macro="" textlink="">
      <xdr:nvSpPr>
        <xdr:cNvPr id="778" name="【庁舎】&#10;有形固定資産減価償却率平均値テキスト"/>
        <xdr:cNvSpPr txBox="1"/>
      </xdr:nvSpPr>
      <xdr:spPr>
        <a:xfrm>
          <a:off x="15925800" y="174104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71120</xdr:rowOff>
    </xdr:from>
    <xdr:to xmlns:xdr="http://schemas.openxmlformats.org/drawingml/2006/spreadsheetDrawing">
      <xdr:col>85</xdr:col>
      <xdr:colOff>177800</xdr:colOff>
      <xdr:row>105</xdr:row>
      <xdr:rowOff>1270</xdr:rowOff>
    </xdr:to>
    <xdr:sp macro="" textlink="">
      <xdr:nvSpPr>
        <xdr:cNvPr id="779" name="フローチャート: 判断 778"/>
        <xdr:cNvSpPr/>
      </xdr:nvSpPr>
      <xdr:spPr>
        <a:xfrm>
          <a:off x="158369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73025</xdr:rowOff>
    </xdr:from>
    <xdr:to xmlns:xdr="http://schemas.openxmlformats.org/drawingml/2006/spreadsheetDrawing">
      <xdr:col>81</xdr:col>
      <xdr:colOff>101600</xdr:colOff>
      <xdr:row>105</xdr:row>
      <xdr:rowOff>3175</xdr:rowOff>
    </xdr:to>
    <xdr:sp macro="" textlink="">
      <xdr:nvSpPr>
        <xdr:cNvPr id="780" name="フローチャート: 判断 779"/>
        <xdr:cNvSpPr/>
      </xdr:nvSpPr>
      <xdr:spPr>
        <a:xfrm>
          <a:off x="1501902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46355</xdr:rowOff>
    </xdr:from>
    <xdr:to xmlns:xdr="http://schemas.openxmlformats.org/drawingml/2006/spreadsheetDrawing">
      <xdr:col>76</xdr:col>
      <xdr:colOff>165100</xdr:colOff>
      <xdr:row>104</xdr:row>
      <xdr:rowOff>147955</xdr:rowOff>
    </xdr:to>
    <xdr:sp macro="" textlink="">
      <xdr:nvSpPr>
        <xdr:cNvPr id="781" name="フローチャート: 判断 780"/>
        <xdr:cNvSpPr/>
      </xdr:nvSpPr>
      <xdr:spPr>
        <a:xfrm>
          <a:off x="14155420" y="1753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27305</xdr:rowOff>
    </xdr:from>
    <xdr:to xmlns:xdr="http://schemas.openxmlformats.org/drawingml/2006/spreadsheetDrawing">
      <xdr:col>72</xdr:col>
      <xdr:colOff>38100</xdr:colOff>
      <xdr:row>105</xdr:row>
      <xdr:rowOff>128905</xdr:rowOff>
    </xdr:to>
    <xdr:sp macro="" textlink="">
      <xdr:nvSpPr>
        <xdr:cNvPr id="782" name="フローチャート: 判断 781"/>
        <xdr:cNvSpPr/>
      </xdr:nvSpPr>
      <xdr:spPr>
        <a:xfrm>
          <a:off x="13291820" y="176866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6350</xdr:rowOff>
    </xdr:from>
    <xdr:to xmlns:xdr="http://schemas.openxmlformats.org/drawingml/2006/spreadsheetDrawing">
      <xdr:col>67</xdr:col>
      <xdr:colOff>101600</xdr:colOff>
      <xdr:row>105</xdr:row>
      <xdr:rowOff>107315</xdr:rowOff>
    </xdr:to>
    <xdr:sp macro="" textlink="">
      <xdr:nvSpPr>
        <xdr:cNvPr id="783" name="フローチャート: 判断 782"/>
        <xdr:cNvSpPr/>
      </xdr:nvSpPr>
      <xdr:spPr>
        <a:xfrm>
          <a:off x="12423140" y="1766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84" name="テキスト ボックス 783"/>
        <xdr:cNvSpPr txBox="1"/>
      </xdr:nvSpPr>
      <xdr:spPr>
        <a:xfrm>
          <a:off x="157022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785" name="テキスト ボックス 784"/>
        <xdr:cNvSpPr txBox="1"/>
      </xdr:nvSpPr>
      <xdr:spPr>
        <a:xfrm>
          <a:off x="148844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86" name="テキスト ボックス 785"/>
        <xdr:cNvSpPr txBox="1"/>
      </xdr:nvSpPr>
      <xdr:spPr>
        <a:xfrm>
          <a:off x="14020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87" name="テキスト ボックス 786"/>
        <xdr:cNvSpPr txBox="1"/>
      </xdr:nvSpPr>
      <xdr:spPr>
        <a:xfrm>
          <a:off x="131572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788" name="テキスト ボックス 787"/>
        <xdr:cNvSpPr txBox="1"/>
      </xdr:nvSpPr>
      <xdr:spPr>
        <a:xfrm>
          <a:off x="1228852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123190</xdr:rowOff>
    </xdr:from>
    <xdr:to xmlns:xdr="http://schemas.openxmlformats.org/drawingml/2006/spreadsheetDrawing">
      <xdr:col>85</xdr:col>
      <xdr:colOff>177800</xdr:colOff>
      <xdr:row>106</xdr:row>
      <xdr:rowOff>53340</xdr:rowOff>
    </xdr:to>
    <xdr:sp macro="" textlink="">
      <xdr:nvSpPr>
        <xdr:cNvPr id="789" name="楕円 788"/>
        <xdr:cNvSpPr/>
      </xdr:nvSpPr>
      <xdr:spPr>
        <a:xfrm>
          <a:off x="15836900" y="177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101600</xdr:rowOff>
    </xdr:from>
    <xdr:ext cx="405130" cy="259080"/>
    <xdr:sp macro="" textlink="">
      <xdr:nvSpPr>
        <xdr:cNvPr id="790" name="【庁舎】&#10;有形固定資産減価償却率該当値テキスト"/>
        <xdr:cNvSpPr txBox="1"/>
      </xdr:nvSpPr>
      <xdr:spPr>
        <a:xfrm>
          <a:off x="15925800" y="17760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105410</xdr:rowOff>
    </xdr:from>
    <xdr:to xmlns:xdr="http://schemas.openxmlformats.org/drawingml/2006/spreadsheetDrawing">
      <xdr:col>81</xdr:col>
      <xdr:colOff>101600</xdr:colOff>
      <xdr:row>106</xdr:row>
      <xdr:rowOff>35560</xdr:rowOff>
    </xdr:to>
    <xdr:sp macro="" textlink="">
      <xdr:nvSpPr>
        <xdr:cNvPr id="791" name="楕円 790"/>
        <xdr:cNvSpPr/>
      </xdr:nvSpPr>
      <xdr:spPr>
        <a:xfrm>
          <a:off x="15019020" y="1776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156210</xdr:rowOff>
    </xdr:from>
    <xdr:to xmlns:xdr="http://schemas.openxmlformats.org/drawingml/2006/spreadsheetDrawing">
      <xdr:col>85</xdr:col>
      <xdr:colOff>127000</xdr:colOff>
      <xdr:row>106</xdr:row>
      <xdr:rowOff>2540</xdr:rowOff>
    </xdr:to>
    <xdr:cxnSp macro="">
      <xdr:nvCxnSpPr>
        <xdr:cNvPr id="792" name="直線コネクタ 791"/>
        <xdr:cNvCxnSpPr/>
      </xdr:nvCxnSpPr>
      <xdr:spPr>
        <a:xfrm>
          <a:off x="15069820" y="17815560"/>
          <a:ext cx="8178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110490</xdr:rowOff>
    </xdr:from>
    <xdr:to xmlns:xdr="http://schemas.openxmlformats.org/drawingml/2006/spreadsheetDrawing">
      <xdr:col>76</xdr:col>
      <xdr:colOff>165100</xdr:colOff>
      <xdr:row>106</xdr:row>
      <xdr:rowOff>40640</xdr:rowOff>
    </xdr:to>
    <xdr:sp macro="" textlink="">
      <xdr:nvSpPr>
        <xdr:cNvPr id="793" name="楕円 792"/>
        <xdr:cNvSpPr/>
      </xdr:nvSpPr>
      <xdr:spPr>
        <a:xfrm>
          <a:off x="14155420" y="177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156210</xdr:rowOff>
    </xdr:from>
    <xdr:to xmlns:xdr="http://schemas.openxmlformats.org/drawingml/2006/spreadsheetDrawing">
      <xdr:col>81</xdr:col>
      <xdr:colOff>50800</xdr:colOff>
      <xdr:row>105</xdr:row>
      <xdr:rowOff>161290</xdr:rowOff>
    </xdr:to>
    <xdr:cxnSp macro="">
      <xdr:nvCxnSpPr>
        <xdr:cNvPr id="794" name="直線コネクタ 793"/>
        <xdr:cNvCxnSpPr/>
      </xdr:nvCxnSpPr>
      <xdr:spPr>
        <a:xfrm flipV="1">
          <a:off x="14206220" y="17815560"/>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30480</xdr:rowOff>
    </xdr:from>
    <xdr:to xmlns:xdr="http://schemas.openxmlformats.org/drawingml/2006/spreadsheetDrawing">
      <xdr:col>72</xdr:col>
      <xdr:colOff>38100</xdr:colOff>
      <xdr:row>105</xdr:row>
      <xdr:rowOff>132080</xdr:rowOff>
    </xdr:to>
    <xdr:sp macro="" textlink="">
      <xdr:nvSpPr>
        <xdr:cNvPr id="795" name="楕円 794"/>
        <xdr:cNvSpPr/>
      </xdr:nvSpPr>
      <xdr:spPr>
        <a:xfrm>
          <a:off x="13291820" y="176898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81280</xdr:rowOff>
    </xdr:from>
    <xdr:to xmlns:xdr="http://schemas.openxmlformats.org/drawingml/2006/spreadsheetDrawing">
      <xdr:col>76</xdr:col>
      <xdr:colOff>114300</xdr:colOff>
      <xdr:row>105</xdr:row>
      <xdr:rowOff>161290</xdr:rowOff>
    </xdr:to>
    <xdr:cxnSp macro="">
      <xdr:nvCxnSpPr>
        <xdr:cNvPr id="796" name="直線コネクタ 795"/>
        <xdr:cNvCxnSpPr/>
      </xdr:nvCxnSpPr>
      <xdr:spPr>
        <a:xfrm>
          <a:off x="13342620" y="17740630"/>
          <a:ext cx="8636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635</xdr:rowOff>
    </xdr:from>
    <xdr:to xmlns:xdr="http://schemas.openxmlformats.org/drawingml/2006/spreadsheetDrawing">
      <xdr:col>67</xdr:col>
      <xdr:colOff>101600</xdr:colOff>
      <xdr:row>105</xdr:row>
      <xdr:rowOff>102235</xdr:rowOff>
    </xdr:to>
    <xdr:sp macro="" textlink="">
      <xdr:nvSpPr>
        <xdr:cNvPr id="797" name="楕円 796"/>
        <xdr:cNvSpPr/>
      </xdr:nvSpPr>
      <xdr:spPr>
        <a:xfrm>
          <a:off x="12423140" y="1765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52070</xdr:rowOff>
    </xdr:from>
    <xdr:to xmlns:xdr="http://schemas.openxmlformats.org/drawingml/2006/spreadsheetDrawing">
      <xdr:col>71</xdr:col>
      <xdr:colOff>177800</xdr:colOff>
      <xdr:row>105</xdr:row>
      <xdr:rowOff>81280</xdr:rowOff>
    </xdr:to>
    <xdr:cxnSp macro="">
      <xdr:nvCxnSpPr>
        <xdr:cNvPr id="798" name="直線コネクタ 797"/>
        <xdr:cNvCxnSpPr/>
      </xdr:nvCxnSpPr>
      <xdr:spPr>
        <a:xfrm>
          <a:off x="12473940" y="17711420"/>
          <a:ext cx="86868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19685</xdr:rowOff>
    </xdr:from>
    <xdr:ext cx="405130" cy="255905"/>
    <xdr:sp macro="" textlink="">
      <xdr:nvSpPr>
        <xdr:cNvPr id="799" name="n_1aveValue【庁舎】&#10;有形固定資産減価償却率"/>
        <xdr:cNvSpPr txBox="1"/>
      </xdr:nvSpPr>
      <xdr:spPr>
        <a:xfrm>
          <a:off x="14859635" y="1733613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164465</xdr:rowOff>
    </xdr:from>
    <xdr:ext cx="401955" cy="259080"/>
    <xdr:sp macro="" textlink="">
      <xdr:nvSpPr>
        <xdr:cNvPr id="800" name="n_2aveValue【庁舎】&#10;有形固定資産減価償却率"/>
        <xdr:cNvSpPr txBox="1"/>
      </xdr:nvSpPr>
      <xdr:spPr>
        <a:xfrm>
          <a:off x="14008735" y="173094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145415</xdr:rowOff>
    </xdr:from>
    <xdr:ext cx="401955" cy="255905"/>
    <xdr:sp macro="" textlink="">
      <xdr:nvSpPr>
        <xdr:cNvPr id="801" name="n_3aveValue【庁舎】&#10;有形固定資産減価償却率"/>
        <xdr:cNvSpPr txBox="1"/>
      </xdr:nvSpPr>
      <xdr:spPr>
        <a:xfrm>
          <a:off x="13145135" y="174618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98425</xdr:rowOff>
    </xdr:from>
    <xdr:ext cx="402590" cy="255905"/>
    <xdr:sp macro="" textlink="">
      <xdr:nvSpPr>
        <xdr:cNvPr id="802" name="n_4aveValue【庁舎】&#10;有形固定資産減価償却率"/>
        <xdr:cNvSpPr txBox="1"/>
      </xdr:nvSpPr>
      <xdr:spPr>
        <a:xfrm>
          <a:off x="12276455" y="17757775"/>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26670</xdr:rowOff>
    </xdr:from>
    <xdr:ext cx="405130" cy="259080"/>
    <xdr:sp macro="" textlink="">
      <xdr:nvSpPr>
        <xdr:cNvPr id="803" name="n_1mainValue【庁舎】&#10;有形固定資産減価償却率"/>
        <xdr:cNvSpPr txBox="1"/>
      </xdr:nvSpPr>
      <xdr:spPr>
        <a:xfrm>
          <a:off x="14859635" y="17857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31750</xdr:rowOff>
    </xdr:from>
    <xdr:ext cx="401955" cy="255905"/>
    <xdr:sp macro="" textlink="">
      <xdr:nvSpPr>
        <xdr:cNvPr id="804" name="n_2mainValue【庁舎】&#10;有形固定資産減価償却率"/>
        <xdr:cNvSpPr txBox="1"/>
      </xdr:nvSpPr>
      <xdr:spPr>
        <a:xfrm>
          <a:off x="14008735" y="178625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123190</xdr:rowOff>
    </xdr:from>
    <xdr:ext cx="401955" cy="255905"/>
    <xdr:sp macro="" textlink="">
      <xdr:nvSpPr>
        <xdr:cNvPr id="805" name="n_3mainValue【庁舎】&#10;有形固定資産減価償却率"/>
        <xdr:cNvSpPr txBox="1"/>
      </xdr:nvSpPr>
      <xdr:spPr>
        <a:xfrm>
          <a:off x="13145135" y="177825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118745</xdr:rowOff>
    </xdr:from>
    <xdr:ext cx="402590" cy="259080"/>
    <xdr:sp macro="" textlink="">
      <xdr:nvSpPr>
        <xdr:cNvPr id="806" name="n_4mainValue【庁舎】&#10;有形固定資産減価償却率"/>
        <xdr:cNvSpPr txBox="1"/>
      </xdr:nvSpPr>
      <xdr:spPr>
        <a:xfrm>
          <a:off x="12276455" y="174351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7" name="正方形/長方形 806"/>
        <xdr:cNvSpPr/>
      </xdr:nvSpPr>
      <xdr:spPr>
        <a:xfrm>
          <a:off x="17800320" y="152781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8" name="正方形/長方形 807"/>
        <xdr:cNvSpPr/>
      </xdr:nvSpPr>
      <xdr:spPr>
        <a:xfrm>
          <a:off x="17927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9" name="正方形/長方形 808"/>
        <xdr:cNvSpPr/>
      </xdr:nvSpPr>
      <xdr:spPr>
        <a:xfrm>
          <a:off x="17927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10" name="正方形/長方形 809"/>
        <xdr:cNvSpPr/>
      </xdr:nvSpPr>
      <xdr:spPr>
        <a:xfrm>
          <a:off x="1891284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11" name="正方形/長方形 810"/>
        <xdr:cNvSpPr/>
      </xdr:nvSpPr>
      <xdr:spPr>
        <a:xfrm>
          <a:off x="1891284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12" name="正方形/長方形 811"/>
        <xdr:cNvSpPr/>
      </xdr:nvSpPr>
      <xdr:spPr>
        <a:xfrm>
          <a:off x="2002536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13" name="正方形/長方形 812"/>
        <xdr:cNvSpPr/>
      </xdr:nvSpPr>
      <xdr:spPr>
        <a:xfrm>
          <a:off x="2002536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4" name="正方形/長方形 813"/>
        <xdr:cNvSpPr/>
      </xdr:nvSpPr>
      <xdr:spPr>
        <a:xfrm>
          <a:off x="17800320" y="164211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815" name="テキスト ボックス 814"/>
        <xdr:cNvSpPr txBox="1"/>
      </xdr:nvSpPr>
      <xdr:spPr>
        <a:xfrm>
          <a:off x="17767300" y="162306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16" name="直線コネクタ 815"/>
        <xdr:cNvCxnSpPr/>
      </xdr:nvCxnSpPr>
      <xdr:spPr>
        <a:xfrm>
          <a:off x="1780032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17" name="直線コネクタ 816"/>
        <xdr:cNvCxnSpPr/>
      </xdr:nvCxnSpPr>
      <xdr:spPr>
        <a:xfrm>
          <a:off x="17800320" y="1832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820" cy="259080"/>
    <xdr:sp macro="" textlink="">
      <xdr:nvSpPr>
        <xdr:cNvPr id="818" name="テキスト ボックス 817"/>
        <xdr:cNvSpPr txBox="1"/>
      </xdr:nvSpPr>
      <xdr:spPr>
        <a:xfrm>
          <a:off x="17348200" y="181838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19" name="直線コネクタ 818"/>
        <xdr:cNvCxnSpPr/>
      </xdr:nvCxnSpPr>
      <xdr:spPr>
        <a:xfrm>
          <a:off x="17800320" y="1794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820" cy="255905"/>
    <xdr:sp macro="" textlink="">
      <xdr:nvSpPr>
        <xdr:cNvPr id="820" name="テキスト ボックス 819"/>
        <xdr:cNvSpPr txBox="1"/>
      </xdr:nvSpPr>
      <xdr:spPr>
        <a:xfrm>
          <a:off x="17348200" y="1780286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21" name="直線コネクタ 820"/>
        <xdr:cNvCxnSpPr/>
      </xdr:nvCxnSpPr>
      <xdr:spPr>
        <a:xfrm>
          <a:off x="17800320" y="1756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820" cy="259080"/>
    <xdr:sp macro="" textlink="">
      <xdr:nvSpPr>
        <xdr:cNvPr id="822" name="テキスト ボックス 821"/>
        <xdr:cNvSpPr txBox="1"/>
      </xdr:nvSpPr>
      <xdr:spPr>
        <a:xfrm>
          <a:off x="17348200" y="174218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23" name="直線コネクタ 822"/>
        <xdr:cNvCxnSpPr/>
      </xdr:nvCxnSpPr>
      <xdr:spPr>
        <a:xfrm>
          <a:off x="17800320" y="1718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820" cy="259080"/>
    <xdr:sp macro="" textlink="">
      <xdr:nvSpPr>
        <xdr:cNvPr id="824" name="テキスト ボックス 823"/>
        <xdr:cNvSpPr txBox="1"/>
      </xdr:nvSpPr>
      <xdr:spPr>
        <a:xfrm>
          <a:off x="17348200" y="170408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25" name="直線コネクタ 824"/>
        <xdr:cNvCxnSpPr/>
      </xdr:nvCxnSpPr>
      <xdr:spPr>
        <a:xfrm>
          <a:off x="17800320" y="1680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820" cy="255905"/>
    <xdr:sp macro="" textlink="">
      <xdr:nvSpPr>
        <xdr:cNvPr id="826" name="テキスト ボックス 825"/>
        <xdr:cNvSpPr txBox="1"/>
      </xdr:nvSpPr>
      <xdr:spPr>
        <a:xfrm>
          <a:off x="17348200" y="1665986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7" name="直線コネクタ 826"/>
        <xdr:cNvCxnSpPr/>
      </xdr:nvCxnSpPr>
      <xdr:spPr>
        <a:xfrm>
          <a:off x="1780032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828" name="テキスト ボックス 827"/>
        <xdr:cNvSpPr txBox="1"/>
      </xdr:nvSpPr>
      <xdr:spPr>
        <a:xfrm>
          <a:off x="17348200" y="162788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9" name="【庁舎】&#10;一人当たり面積グラフ枠"/>
        <xdr:cNvSpPr/>
      </xdr:nvSpPr>
      <xdr:spPr>
        <a:xfrm>
          <a:off x="17800320" y="164211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13335</xdr:rowOff>
    </xdr:from>
    <xdr:to xmlns:xdr="http://schemas.openxmlformats.org/drawingml/2006/spreadsheetDrawing">
      <xdr:col>116</xdr:col>
      <xdr:colOff>62865</xdr:colOff>
      <xdr:row>108</xdr:row>
      <xdr:rowOff>106680</xdr:rowOff>
    </xdr:to>
    <xdr:cxnSp macro="">
      <xdr:nvCxnSpPr>
        <xdr:cNvPr id="830" name="直線コネクタ 829"/>
        <xdr:cNvCxnSpPr/>
      </xdr:nvCxnSpPr>
      <xdr:spPr>
        <a:xfrm flipV="1">
          <a:off x="21571585" y="16986885"/>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110490</xdr:rowOff>
    </xdr:from>
    <xdr:ext cx="469900" cy="255905"/>
    <xdr:sp macro="" textlink="">
      <xdr:nvSpPr>
        <xdr:cNvPr id="831" name="【庁舎】&#10;一人当たり面積最小値テキスト"/>
        <xdr:cNvSpPr txBox="1"/>
      </xdr:nvSpPr>
      <xdr:spPr>
        <a:xfrm>
          <a:off x="21610320" y="182841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106680</xdr:rowOff>
    </xdr:from>
    <xdr:to xmlns:xdr="http://schemas.openxmlformats.org/drawingml/2006/spreadsheetDrawing">
      <xdr:col>116</xdr:col>
      <xdr:colOff>152400</xdr:colOff>
      <xdr:row>108</xdr:row>
      <xdr:rowOff>106680</xdr:rowOff>
    </xdr:to>
    <xdr:cxnSp macro="">
      <xdr:nvCxnSpPr>
        <xdr:cNvPr id="832" name="直線コネクタ 831"/>
        <xdr:cNvCxnSpPr/>
      </xdr:nvCxnSpPr>
      <xdr:spPr>
        <a:xfrm>
          <a:off x="21488400" y="182803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132080</xdr:rowOff>
    </xdr:from>
    <xdr:ext cx="469900" cy="255905"/>
    <xdr:sp macro="" textlink="">
      <xdr:nvSpPr>
        <xdr:cNvPr id="833" name="【庁舎】&#10;一人当たり面積最大値テキスト"/>
        <xdr:cNvSpPr txBox="1"/>
      </xdr:nvSpPr>
      <xdr:spPr>
        <a:xfrm>
          <a:off x="21610320" y="167627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13335</xdr:rowOff>
    </xdr:from>
    <xdr:to xmlns:xdr="http://schemas.openxmlformats.org/drawingml/2006/spreadsheetDrawing">
      <xdr:col>116</xdr:col>
      <xdr:colOff>152400</xdr:colOff>
      <xdr:row>101</xdr:row>
      <xdr:rowOff>13335</xdr:rowOff>
    </xdr:to>
    <xdr:cxnSp macro="">
      <xdr:nvCxnSpPr>
        <xdr:cNvPr id="834" name="直線コネクタ 833"/>
        <xdr:cNvCxnSpPr/>
      </xdr:nvCxnSpPr>
      <xdr:spPr>
        <a:xfrm>
          <a:off x="21488400" y="169868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15240</xdr:rowOff>
    </xdr:from>
    <xdr:ext cx="469900" cy="259080"/>
    <xdr:sp macro="" textlink="">
      <xdr:nvSpPr>
        <xdr:cNvPr id="835" name="【庁舎】&#10;一人当たり面積平均値テキスト"/>
        <xdr:cNvSpPr txBox="1"/>
      </xdr:nvSpPr>
      <xdr:spPr>
        <a:xfrm>
          <a:off x="21610320" y="176745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36830</xdr:rowOff>
    </xdr:from>
    <xdr:to xmlns:xdr="http://schemas.openxmlformats.org/drawingml/2006/spreadsheetDrawing">
      <xdr:col>116</xdr:col>
      <xdr:colOff>114300</xdr:colOff>
      <xdr:row>105</xdr:row>
      <xdr:rowOff>138430</xdr:rowOff>
    </xdr:to>
    <xdr:sp macro="" textlink="">
      <xdr:nvSpPr>
        <xdr:cNvPr id="836" name="フローチャート: 判断 835"/>
        <xdr:cNvSpPr/>
      </xdr:nvSpPr>
      <xdr:spPr>
        <a:xfrm>
          <a:off x="2152142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44450</xdr:rowOff>
    </xdr:from>
    <xdr:to xmlns:xdr="http://schemas.openxmlformats.org/drawingml/2006/spreadsheetDrawing">
      <xdr:col>112</xdr:col>
      <xdr:colOff>38100</xdr:colOff>
      <xdr:row>105</xdr:row>
      <xdr:rowOff>146050</xdr:rowOff>
    </xdr:to>
    <xdr:sp macro="" textlink="">
      <xdr:nvSpPr>
        <xdr:cNvPr id="837" name="フローチャート: 判断 836"/>
        <xdr:cNvSpPr/>
      </xdr:nvSpPr>
      <xdr:spPr>
        <a:xfrm>
          <a:off x="20708620" y="177038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109220</xdr:rowOff>
    </xdr:from>
    <xdr:to xmlns:xdr="http://schemas.openxmlformats.org/drawingml/2006/spreadsheetDrawing">
      <xdr:col>107</xdr:col>
      <xdr:colOff>101600</xdr:colOff>
      <xdr:row>106</xdr:row>
      <xdr:rowOff>39370</xdr:rowOff>
    </xdr:to>
    <xdr:sp macro="" textlink="">
      <xdr:nvSpPr>
        <xdr:cNvPr id="838" name="フローチャート: 判断 837"/>
        <xdr:cNvSpPr/>
      </xdr:nvSpPr>
      <xdr:spPr>
        <a:xfrm>
          <a:off x="1983994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145415</xdr:rowOff>
    </xdr:from>
    <xdr:to xmlns:xdr="http://schemas.openxmlformats.org/drawingml/2006/spreadsheetDrawing">
      <xdr:col>102</xdr:col>
      <xdr:colOff>165100</xdr:colOff>
      <xdr:row>106</xdr:row>
      <xdr:rowOff>75565</xdr:rowOff>
    </xdr:to>
    <xdr:sp macro="" textlink="">
      <xdr:nvSpPr>
        <xdr:cNvPr id="839" name="フローチャート: 判断 838"/>
        <xdr:cNvSpPr/>
      </xdr:nvSpPr>
      <xdr:spPr>
        <a:xfrm>
          <a:off x="18976340" y="17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151130</xdr:rowOff>
    </xdr:from>
    <xdr:to xmlns:xdr="http://schemas.openxmlformats.org/drawingml/2006/spreadsheetDrawing">
      <xdr:col>98</xdr:col>
      <xdr:colOff>38100</xdr:colOff>
      <xdr:row>106</xdr:row>
      <xdr:rowOff>81280</xdr:rowOff>
    </xdr:to>
    <xdr:sp macro="" textlink="">
      <xdr:nvSpPr>
        <xdr:cNvPr id="840" name="フローチャート: 判断 839"/>
        <xdr:cNvSpPr/>
      </xdr:nvSpPr>
      <xdr:spPr>
        <a:xfrm>
          <a:off x="18112740" y="178104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1365" cy="259080"/>
    <xdr:sp macro="" textlink="">
      <xdr:nvSpPr>
        <xdr:cNvPr id="841" name="テキスト ボックス 840"/>
        <xdr:cNvSpPr txBox="1"/>
      </xdr:nvSpPr>
      <xdr:spPr>
        <a:xfrm>
          <a:off x="21386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42" name="テキスト ボックス 841"/>
        <xdr:cNvSpPr txBox="1"/>
      </xdr:nvSpPr>
      <xdr:spPr>
        <a:xfrm>
          <a:off x="205740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843" name="テキスト ボックス 842"/>
        <xdr:cNvSpPr txBox="1"/>
      </xdr:nvSpPr>
      <xdr:spPr>
        <a:xfrm>
          <a:off x="1970532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44" name="テキスト ボックス 843"/>
        <xdr:cNvSpPr txBox="1"/>
      </xdr:nvSpPr>
      <xdr:spPr>
        <a:xfrm>
          <a:off x="1884172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45" name="テキスト ボックス 844"/>
        <xdr:cNvSpPr txBox="1"/>
      </xdr:nvSpPr>
      <xdr:spPr>
        <a:xfrm>
          <a:off x="1797812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34925</xdr:rowOff>
    </xdr:from>
    <xdr:to xmlns:xdr="http://schemas.openxmlformats.org/drawingml/2006/spreadsheetDrawing">
      <xdr:col>116</xdr:col>
      <xdr:colOff>114300</xdr:colOff>
      <xdr:row>105</xdr:row>
      <xdr:rowOff>136525</xdr:rowOff>
    </xdr:to>
    <xdr:sp macro="" textlink="">
      <xdr:nvSpPr>
        <xdr:cNvPr id="846" name="楕円 845"/>
        <xdr:cNvSpPr/>
      </xdr:nvSpPr>
      <xdr:spPr>
        <a:xfrm>
          <a:off x="2152142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57785</xdr:rowOff>
    </xdr:from>
    <xdr:ext cx="469900" cy="259080"/>
    <xdr:sp macro="" textlink="">
      <xdr:nvSpPr>
        <xdr:cNvPr id="847" name="【庁舎】&#10;一人当たり面積該当値テキスト"/>
        <xdr:cNvSpPr txBox="1"/>
      </xdr:nvSpPr>
      <xdr:spPr>
        <a:xfrm>
          <a:off x="21610320" y="17545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4445</xdr:rowOff>
    </xdr:from>
    <xdr:to xmlns:xdr="http://schemas.openxmlformats.org/drawingml/2006/spreadsheetDrawing">
      <xdr:col>112</xdr:col>
      <xdr:colOff>38100</xdr:colOff>
      <xdr:row>106</xdr:row>
      <xdr:rowOff>106045</xdr:rowOff>
    </xdr:to>
    <xdr:sp macro="" textlink="">
      <xdr:nvSpPr>
        <xdr:cNvPr id="848" name="楕円 847"/>
        <xdr:cNvSpPr/>
      </xdr:nvSpPr>
      <xdr:spPr>
        <a:xfrm>
          <a:off x="20708620" y="178352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86360</xdr:rowOff>
    </xdr:from>
    <xdr:to xmlns:xdr="http://schemas.openxmlformats.org/drawingml/2006/spreadsheetDrawing">
      <xdr:col>116</xdr:col>
      <xdr:colOff>63500</xdr:colOff>
      <xdr:row>106</xdr:row>
      <xdr:rowOff>55245</xdr:rowOff>
    </xdr:to>
    <xdr:cxnSp macro="">
      <xdr:nvCxnSpPr>
        <xdr:cNvPr id="849" name="直線コネクタ 848"/>
        <xdr:cNvCxnSpPr/>
      </xdr:nvCxnSpPr>
      <xdr:spPr>
        <a:xfrm flipV="1">
          <a:off x="20759420" y="17745710"/>
          <a:ext cx="8128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55880</xdr:rowOff>
    </xdr:from>
    <xdr:to xmlns:xdr="http://schemas.openxmlformats.org/drawingml/2006/spreadsheetDrawing">
      <xdr:col>107</xdr:col>
      <xdr:colOff>101600</xdr:colOff>
      <xdr:row>105</xdr:row>
      <xdr:rowOff>157480</xdr:rowOff>
    </xdr:to>
    <xdr:sp macro="" textlink="">
      <xdr:nvSpPr>
        <xdr:cNvPr id="850" name="楕円 849"/>
        <xdr:cNvSpPr/>
      </xdr:nvSpPr>
      <xdr:spPr>
        <a:xfrm>
          <a:off x="1983994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106680</xdr:rowOff>
    </xdr:from>
    <xdr:to xmlns:xdr="http://schemas.openxmlformats.org/drawingml/2006/spreadsheetDrawing">
      <xdr:col>111</xdr:col>
      <xdr:colOff>177800</xdr:colOff>
      <xdr:row>106</xdr:row>
      <xdr:rowOff>55245</xdr:rowOff>
    </xdr:to>
    <xdr:cxnSp macro="">
      <xdr:nvCxnSpPr>
        <xdr:cNvPr id="851" name="直線コネクタ 850"/>
        <xdr:cNvCxnSpPr/>
      </xdr:nvCxnSpPr>
      <xdr:spPr>
        <a:xfrm>
          <a:off x="19890740" y="17766030"/>
          <a:ext cx="86868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65405</xdr:rowOff>
    </xdr:from>
    <xdr:to xmlns:xdr="http://schemas.openxmlformats.org/drawingml/2006/spreadsheetDrawing">
      <xdr:col>102</xdr:col>
      <xdr:colOff>165100</xdr:colOff>
      <xdr:row>105</xdr:row>
      <xdr:rowOff>167005</xdr:rowOff>
    </xdr:to>
    <xdr:sp macro="" textlink="">
      <xdr:nvSpPr>
        <xdr:cNvPr id="852" name="楕円 851"/>
        <xdr:cNvSpPr/>
      </xdr:nvSpPr>
      <xdr:spPr>
        <a:xfrm>
          <a:off x="1897634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106680</xdr:rowOff>
    </xdr:from>
    <xdr:to xmlns:xdr="http://schemas.openxmlformats.org/drawingml/2006/spreadsheetDrawing">
      <xdr:col>107</xdr:col>
      <xdr:colOff>50800</xdr:colOff>
      <xdr:row>105</xdr:row>
      <xdr:rowOff>116205</xdr:rowOff>
    </xdr:to>
    <xdr:cxnSp macro="">
      <xdr:nvCxnSpPr>
        <xdr:cNvPr id="853" name="直線コネクタ 852"/>
        <xdr:cNvCxnSpPr/>
      </xdr:nvCxnSpPr>
      <xdr:spPr>
        <a:xfrm flipV="1">
          <a:off x="19027140" y="17766030"/>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74930</xdr:rowOff>
    </xdr:from>
    <xdr:to xmlns:xdr="http://schemas.openxmlformats.org/drawingml/2006/spreadsheetDrawing">
      <xdr:col>98</xdr:col>
      <xdr:colOff>38100</xdr:colOff>
      <xdr:row>106</xdr:row>
      <xdr:rowOff>5080</xdr:rowOff>
    </xdr:to>
    <xdr:sp macro="" textlink="">
      <xdr:nvSpPr>
        <xdr:cNvPr id="854" name="楕円 853"/>
        <xdr:cNvSpPr/>
      </xdr:nvSpPr>
      <xdr:spPr>
        <a:xfrm>
          <a:off x="18112740" y="177342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105</xdr:row>
      <xdr:rowOff>116205</xdr:rowOff>
    </xdr:from>
    <xdr:to xmlns:xdr="http://schemas.openxmlformats.org/drawingml/2006/spreadsheetDrawing">
      <xdr:col>102</xdr:col>
      <xdr:colOff>114300</xdr:colOff>
      <xdr:row>105</xdr:row>
      <xdr:rowOff>125730</xdr:rowOff>
    </xdr:to>
    <xdr:cxnSp macro="">
      <xdr:nvCxnSpPr>
        <xdr:cNvPr id="855" name="直線コネクタ 854"/>
        <xdr:cNvCxnSpPr/>
      </xdr:nvCxnSpPr>
      <xdr:spPr>
        <a:xfrm flipV="1">
          <a:off x="18163540" y="17775555"/>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162560</xdr:rowOff>
    </xdr:from>
    <xdr:ext cx="469900" cy="259080"/>
    <xdr:sp macro="" textlink="">
      <xdr:nvSpPr>
        <xdr:cNvPr id="856" name="n_1aveValue【庁舎】&#10;一人当たり面積"/>
        <xdr:cNvSpPr txBox="1"/>
      </xdr:nvSpPr>
      <xdr:spPr>
        <a:xfrm>
          <a:off x="20516850" y="17479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30480</xdr:rowOff>
    </xdr:from>
    <xdr:ext cx="466725" cy="255905"/>
    <xdr:sp macro="" textlink="">
      <xdr:nvSpPr>
        <xdr:cNvPr id="857" name="n_2aveValue【庁舎】&#10;一人当たり面積"/>
        <xdr:cNvSpPr txBox="1"/>
      </xdr:nvSpPr>
      <xdr:spPr>
        <a:xfrm>
          <a:off x="19660870" y="178612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66675</xdr:rowOff>
    </xdr:from>
    <xdr:ext cx="466725" cy="255905"/>
    <xdr:sp macro="" textlink="">
      <xdr:nvSpPr>
        <xdr:cNvPr id="858" name="n_3aveValue【庁舎】&#10;一人当たり面積"/>
        <xdr:cNvSpPr txBox="1"/>
      </xdr:nvSpPr>
      <xdr:spPr>
        <a:xfrm>
          <a:off x="18797270" y="178974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72390</xdr:rowOff>
    </xdr:from>
    <xdr:ext cx="467360" cy="259080"/>
    <xdr:sp macro="" textlink="">
      <xdr:nvSpPr>
        <xdr:cNvPr id="859" name="n_4aveValue【庁舎】&#10;一人当たり面積"/>
        <xdr:cNvSpPr txBox="1"/>
      </xdr:nvSpPr>
      <xdr:spPr>
        <a:xfrm>
          <a:off x="17933670" y="179031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97790</xdr:rowOff>
    </xdr:from>
    <xdr:ext cx="469900" cy="255905"/>
    <xdr:sp macro="" textlink="">
      <xdr:nvSpPr>
        <xdr:cNvPr id="860" name="n_1mainValue【庁舎】&#10;一人当たり面積"/>
        <xdr:cNvSpPr txBox="1"/>
      </xdr:nvSpPr>
      <xdr:spPr>
        <a:xfrm>
          <a:off x="20516850" y="179285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2540</xdr:rowOff>
    </xdr:from>
    <xdr:ext cx="466725" cy="259080"/>
    <xdr:sp macro="" textlink="">
      <xdr:nvSpPr>
        <xdr:cNvPr id="861" name="n_2mainValue【庁舎】&#10;一人当たり面積"/>
        <xdr:cNvSpPr txBox="1"/>
      </xdr:nvSpPr>
      <xdr:spPr>
        <a:xfrm>
          <a:off x="19660870" y="174904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12065</xdr:rowOff>
    </xdr:from>
    <xdr:ext cx="466725" cy="259080"/>
    <xdr:sp macro="" textlink="">
      <xdr:nvSpPr>
        <xdr:cNvPr id="862" name="n_3mainValue【庁舎】&#10;一人当たり面積"/>
        <xdr:cNvSpPr txBox="1"/>
      </xdr:nvSpPr>
      <xdr:spPr>
        <a:xfrm>
          <a:off x="18797270" y="174999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21590</xdr:rowOff>
    </xdr:from>
    <xdr:ext cx="467360" cy="259080"/>
    <xdr:sp macro="" textlink="">
      <xdr:nvSpPr>
        <xdr:cNvPr id="863" name="n_4mainValue【庁舎】&#10;一人当たり面積"/>
        <xdr:cNvSpPr txBox="1"/>
      </xdr:nvSpPr>
      <xdr:spPr>
        <a:xfrm>
          <a:off x="17933670" y="175094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64" name="正方形/長方形 863"/>
        <xdr:cNvSpPr/>
      </xdr:nvSpPr>
      <xdr:spPr>
        <a:xfrm>
          <a:off x="741680" y="190881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5" name="正方形/長方形 864"/>
        <xdr:cNvSpPr/>
      </xdr:nvSpPr>
      <xdr:spPr>
        <a:xfrm>
          <a:off x="741680" y="19151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6" name="テキスト ボックス 865"/>
        <xdr:cNvSpPr txBox="1"/>
      </xdr:nvSpPr>
      <xdr:spPr>
        <a:xfrm>
          <a:off x="817880" y="194056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有形固定資産減価償却率が類似団体と比較し依然として高い水準にある「図書館」及び「市民会館」については、市内で唯一の施設であり、代替機能もないことから、現有施設の使用年数について長寿命化を図りながら活用していく必要がある。「市民会館」と「庁舎」については同じ敷地内にあることから、行政の機構改革や、貸館の使用状況などから公共施設を効率的に使用することも同時に検討していきたい。「消防施設」は、消防庁舎をはじめとする建物よりも、防火水槽や通信指令設備等の工作物の減価償却率が高くなっており、消防活動等に必要となるそれら工作物等の計画的な更新等の必要性が高まっている。「体育館・プール」については、勝山市体育館ジオアリーナ建設の影響もあり、有形固定資産減価償却率は非常に低い水準となっているが、一人当たり面積が類似団体より高くなっていることから、今後も集約化を検討し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22,144
21,911
253.88
14,397,133
13,931,945
436,302
7,370,752
12,552,658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58.0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5905"/>
    <xdr:sp macro="" textlink="">
      <xdr:nvSpPr>
        <xdr:cNvPr id="30" name="テキスト ボックス 29"/>
        <xdr:cNvSpPr txBox="1"/>
      </xdr:nvSpPr>
      <xdr:spPr>
        <a:xfrm>
          <a:off x="767715" y="3191510"/>
          <a:ext cx="91884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5270"/>
    <xdr:sp macro="" textlink="">
      <xdr:nvSpPr>
        <xdr:cNvPr id="31" name="テキスト ボックス 30"/>
        <xdr:cNvSpPr txBox="1"/>
      </xdr:nvSpPr>
      <xdr:spPr>
        <a:xfrm>
          <a:off x="767715" y="3441700"/>
          <a:ext cx="57581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6771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8445"/>
    <xdr:sp macro="" textlink="">
      <xdr:nvSpPr>
        <xdr:cNvPr id="34" name="テキスト ボックス 33"/>
        <xdr:cNvSpPr txBox="1"/>
      </xdr:nvSpPr>
      <xdr:spPr>
        <a:xfrm>
          <a:off x="767715" y="4188460"/>
          <a:ext cx="814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791970" y="526034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7825" cy="358775"/>
    <xdr:sp macro="" textlink="">
      <xdr:nvSpPr>
        <xdr:cNvPr id="38" name="テキスト ボックス 37"/>
        <xdr:cNvSpPr txBox="1"/>
      </xdr:nvSpPr>
      <xdr:spPr>
        <a:xfrm>
          <a:off x="3204845" y="523494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3ヵ年平均値の財政力指数は、平成25年度以降6ヵ年連続で0.45、令和元年度以降2ヵ年連続で0.44、令和3年度は0.42と、減少傾向で推移している。単年度数値で比較すると、平成28年度は0.467と指数が上昇したものの、令和元年度は0.426と減少し、令和3年度は昭和48年以降過去2番目に低い0.400の指数となった。令和3年度に大きく減額となった理由は、新型コロナウイルス感染症の影響等により、個人・法人市民税が大幅に減額となったこと等から、基準財政収入額全体が大きく減額となったことが主な要因である。特に、財政力指数に大きな影響を与える市税の動向は、人口減少も相まって減少傾向であり、市政運営における財政需要額も同様に減少傾向である見込であり、財政力指数は横ばいで推移するものと見込まれ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8445"/>
    <xdr:sp macro="" textlink="">
      <xdr:nvSpPr>
        <xdr:cNvPr id="50" name="テキスト ボックス 49"/>
        <xdr:cNvSpPr txBox="1"/>
      </xdr:nvSpPr>
      <xdr:spPr>
        <a:xfrm>
          <a:off x="0"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7715" y="76187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8445"/>
    <xdr:sp macro="" textlink="">
      <xdr:nvSpPr>
        <xdr:cNvPr id="52" name="テキスト ボックス 51"/>
        <xdr:cNvSpPr txBox="1"/>
      </xdr:nvSpPr>
      <xdr:spPr>
        <a:xfrm>
          <a:off x="0"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771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5905"/>
    <xdr:sp macro="" textlink="">
      <xdr:nvSpPr>
        <xdr:cNvPr id="54" name="テキスト ボックス 53"/>
        <xdr:cNvSpPr txBox="1"/>
      </xdr:nvSpPr>
      <xdr:spPr>
        <a:xfrm>
          <a:off x="0" y="70846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771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5905"/>
    <xdr:sp macro="" textlink="">
      <xdr:nvSpPr>
        <xdr:cNvPr id="56" name="テキスト ボックス 55"/>
        <xdr:cNvSpPr txBox="1"/>
      </xdr:nvSpPr>
      <xdr:spPr>
        <a:xfrm>
          <a:off x="0" y="66941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771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5905"/>
    <xdr:sp macro="" textlink="">
      <xdr:nvSpPr>
        <xdr:cNvPr id="58" name="テキスト ボックス 57"/>
        <xdr:cNvSpPr txBox="1"/>
      </xdr:nvSpPr>
      <xdr:spPr>
        <a:xfrm>
          <a:off x="0" y="63004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771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590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140335</xdr:rowOff>
    </xdr:from>
    <xdr:to xmlns:xdr="http://schemas.openxmlformats.org/drawingml/2006/spreadsheetDrawing">
      <xdr:col>23</xdr:col>
      <xdr:colOff>133350</xdr:colOff>
      <xdr:row>44</xdr:row>
      <xdr:rowOff>84455</xdr:rowOff>
    </xdr:to>
    <xdr:cxnSp macro="">
      <xdr:nvCxnSpPr>
        <xdr:cNvPr id="64" name="直線コネクタ 63"/>
        <xdr:cNvCxnSpPr/>
      </xdr:nvCxnSpPr>
      <xdr:spPr>
        <a:xfrm flipV="1">
          <a:off x="4996815" y="6007735"/>
          <a:ext cx="0" cy="14528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56515</xdr:rowOff>
    </xdr:from>
    <xdr:ext cx="761365" cy="258445"/>
    <xdr:sp macro="" textlink="">
      <xdr:nvSpPr>
        <xdr:cNvPr id="65" name="財政力最小値テキスト"/>
        <xdr:cNvSpPr txBox="1"/>
      </xdr:nvSpPr>
      <xdr:spPr>
        <a:xfrm>
          <a:off x="5087620" y="7432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84455</xdr:rowOff>
    </xdr:from>
    <xdr:to xmlns:xdr="http://schemas.openxmlformats.org/drawingml/2006/spreadsheetDrawing">
      <xdr:col>24</xdr:col>
      <xdr:colOff>12700</xdr:colOff>
      <xdr:row>44</xdr:row>
      <xdr:rowOff>84455</xdr:rowOff>
    </xdr:to>
    <xdr:cxnSp macro="">
      <xdr:nvCxnSpPr>
        <xdr:cNvPr id="66" name="直線コネクタ 65"/>
        <xdr:cNvCxnSpPr/>
      </xdr:nvCxnSpPr>
      <xdr:spPr>
        <a:xfrm>
          <a:off x="4907915" y="74606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54610</xdr:rowOff>
    </xdr:from>
    <xdr:ext cx="761365" cy="255270"/>
    <xdr:sp macro="" textlink="">
      <xdr:nvSpPr>
        <xdr:cNvPr id="67" name="財政力最大値テキスト"/>
        <xdr:cNvSpPr txBox="1"/>
      </xdr:nvSpPr>
      <xdr:spPr>
        <a:xfrm>
          <a:off x="5087620" y="575437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140335</xdr:rowOff>
    </xdr:from>
    <xdr:to xmlns:xdr="http://schemas.openxmlformats.org/drawingml/2006/spreadsheetDrawing">
      <xdr:col>24</xdr:col>
      <xdr:colOff>12700</xdr:colOff>
      <xdr:row>35</xdr:row>
      <xdr:rowOff>140335</xdr:rowOff>
    </xdr:to>
    <xdr:cxnSp macro="">
      <xdr:nvCxnSpPr>
        <xdr:cNvPr id="68" name="直線コネクタ 67"/>
        <xdr:cNvCxnSpPr/>
      </xdr:nvCxnSpPr>
      <xdr:spPr>
        <a:xfrm>
          <a:off x="4907915" y="60077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106045</xdr:rowOff>
    </xdr:from>
    <xdr:to xmlns:xdr="http://schemas.openxmlformats.org/drawingml/2006/spreadsheetDrawing">
      <xdr:col>23</xdr:col>
      <xdr:colOff>133350</xdr:colOff>
      <xdr:row>42</xdr:row>
      <xdr:rowOff>146050</xdr:rowOff>
    </xdr:to>
    <xdr:cxnSp macro="">
      <xdr:nvCxnSpPr>
        <xdr:cNvPr id="69" name="直線コネクタ 68"/>
        <xdr:cNvCxnSpPr/>
      </xdr:nvCxnSpPr>
      <xdr:spPr>
        <a:xfrm>
          <a:off x="4150995" y="7146925"/>
          <a:ext cx="84582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1905</xdr:rowOff>
    </xdr:from>
    <xdr:ext cx="761365" cy="259080"/>
    <xdr:sp macro="" textlink="">
      <xdr:nvSpPr>
        <xdr:cNvPr id="70" name="財政力平均値テキスト"/>
        <xdr:cNvSpPr txBox="1"/>
      </xdr:nvSpPr>
      <xdr:spPr>
        <a:xfrm>
          <a:off x="5087620" y="670750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156845</xdr:rowOff>
    </xdr:from>
    <xdr:to xmlns:xdr="http://schemas.openxmlformats.org/drawingml/2006/spreadsheetDrawing">
      <xdr:col>23</xdr:col>
      <xdr:colOff>184150</xdr:colOff>
      <xdr:row>41</xdr:row>
      <xdr:rowOff>86995</xdr:rowOff>
    </xdr:to>
    <xdr:sp macro="" textlink="">
      <xdr:nvSpPr>
        <xdr:cNvPr id="71" name="フローチャート: 判断 70"/>
        <xdr:cNvSpPr/>
      </xdr:nvSpPr>
      <xdr:spPr>
        <a:xfrm>
          <a:off x="4946015" y="6862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106045</xdr:rowOff>
    </xdr:from>
    <xdr:to xmlns:xdr="http://schemas.openxmlformats.org/drawingml/2006/spreadsheetDrawing">
      <xdr:col>19</xdr:col>
      <xdr:colOff>133350</xdr:colOff>
      <xdr:row>42</xdr:row>
      <xdr:rowOff>106045</xdr:rowOff>
    </xdr:to>
    <xdr:cxnSp macro="">
      <xdr:nvCxnSpPr>
        <xdr:cNvPr id="72" name="直線コネクタ 71"/>
        <xdr:cNvCxnSpPr/>
      </xdr:nvCxnSpPr>
      <xdr:spPr>
        <a:xfrm>
          <a:off x="3254375" y="714692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136525</xdr:rowOff>
    </xdr:from>
    <xdr:to xmlns:xdr="http://schemas.openxmlformats.org/drawingml/2006/spreadsheetDrawing">
      <xdr:col>19</xdr:col>
      <xdr:colOff>184150</xdr:colOff>
      <xdr:row>41</xdr:row>
      <xdr:rowOff>66675</xdr:rowOff>
    </xdr:to>
    <xdr:sp macro="" textlink="">
      <xdr:nvSpPr>
        <xdr:cNvPr id="73" name="フローチャート: 判断 72"/>
        <xdr:cNvSpPr/>
      </xdr:nvSpPr>
      <xdr:spPr>
        <a:xfrm>
          <a:off x="4100195" y="6842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76835</xdr:rowOff>
    </xdr:from>
    <xdr:ext cx="735965" cy="255905"/>
    <xdr:sp macro="" textlink="">
      <xdr:nvSpPr>
        <xdr:cNvPr id="74" name="テキスト ボックス 73"/>
        <xdr:cNvSpPr txBox="1"/>
      </xdr:nvSpPr>
      <xdr:spPr>
        <a:xfrm>
          <a:off x="3766185" y="6614795"/>
          <a:ext cx="7359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86360</xdr:rowOff>
    </xdr:from>
    <xdr:to xmlns:xdr="http://schemas.openxmlformats.org/drawingml/2006/spreadsheetDrawing">
      <xdr:col>15</xdr:col>
      <xdr:colOff>82550</xdr:colOff>
      <xdr:row>42</xdr:row>
      <xdr:rowOff>106045</xdr:rowOff>
    </xdr:to>
    <xdr:cxnSp macro="">
      <xdr:nvCxnSpPr>
        <xdr:cNvPr id="75" name="直線コネクタ 74"/>
        <xdr:cNvCxnSpPr/>
      </xdr:nvCxnSpPr>
      <xdr:spPr>
        <a:xfrm>
          <a:off x="2357755" y="7127240"/>
          <a:ext cx="89662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136525</xdr:rowOff>
    </xdr:from>
    <xdr:to xmlns:xdr="http://schemas.openxmlformats.org/drawingml/2006/spreadsheetDrawing">
      <xdr:col>15</xdr:col>
      <xdr:colOff>133350</xdr:colOff>
      <xdr:row>41</xdr:row>
      <xdr:rowOff>66675</xdr:rowOff>
    </xdr:to>
    <xdr:sp macro="" textlink="">
      <xdr:nvSpPr>
        <xdr:cNvPr id="76" name="フローチャート: 判断 75"/>
        <xdr:cNvSpPr/>
      </xdr:nvSpPr>
      <xdr:spPr>
        <a:xfrm>
          <a:off x="3203575" y="6842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76835</xdr:rowOff>
    </xdr:from>
    <xdr:ext cx="762000" cy="255905"/>
    <xdr:sp macro="" textlink="">
      <xdr:nvSpPr>
        <xdr:cNvPr id="77" name="テキスト ボックス 76"/>
        <xdr:cNvSpPr txBox="1"/>
      </xdr:nvSpPr>
      <xdr:spPr>
        <a:xfrm>
          <a:off x="2869565" y="66147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86360</xdr:rowOff>
    </xdr:from>
    <xdr:to xmlns:xdr="http://schemas.openxmlformats.org/drawingml/2006/spreadsheetDrawing">
      <xdr:col>11</xdr:col>
      <xdr:colOff>31750</xdr:colOff>
      <xdr:row>42</xdr:row>
      <xdr:rowOff>86360</xdr:rowOff>
    </xdr:to>
    <xdr:cxnSp macro="">
      <xdr:nvCxnSpPr>
        <xdr:cNvPr id="78" name="直線コネクタ 77"/>
        <xdr:cNvCxnSpPr/>
      </xdr:nvCxnSpPr>
      <xdr:spPr>
        <a:xfrm>
          <a:off x="1459230" y="7127240"/>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40</xdr:row>
      <xdr:rowOff>116205</xdr:rowOff>
    </xdr:from>
    <xdr:to xmlns:xdr="http://schemas.openxmlformats.org/drawingml/2006/spreadsheetDrawing">
      <xdr:col>11</xdr:col>
      <xdr:colOff>82550</xdr:colOff>
      <xdr:row>41</xdr:row>
      <xdr:rowOff>46990</xdr:rowOff>
    </xdr:to>
    <xdr:sp macro="" textlink="">
      <xdr:nvSpPr>
        <xdr:cNvPr id="79" name="フローチャート: 判断 78"/>
        <xdr:cNvSpPr/>
      </xdr:nvSpPr>
      <xdr:spPr>
        <a:xfrm>
          <a:off x="2305050" y="6821805"/>
          <a:ext cx="10350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56515</xdr:rowOff>
    </xdr:from>
    <xdr:ext cx="762000" cy="258445"/>
    <xdr:sp macro="" textlink="">
      <xdr:nvSpPr>
        <xdr:cNvPr id="80" name="テキスト ボックス 79"/>
        <xdr:cNvSpPr txBox="1"/>
      </xdr:nvSpPr>
      <xdr:spPr>
        <a:xfrm>
          <a:off x="1972945" y="6594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116205</xdr:rowOff>
    </xdr:from>
    <xdr:to xmlns:xdr="http://schemas.openxmlformats.org/drawingml/2006/spreadsheetDrawing">
      <xdr:col>7</xdr:col>
      <xdr:colOff>31750</xdr:colOff>
      <xdr:row>41</xdr:row>
      <xdr:rowOff>46990</xdr:rowOff>
    </xdr:to>
    <xdr:sp macro="" textlink="">
      <xdr:nvSpPr>
        <xdr:cNvPr id="81" name="フローチャート: 判断 80"/>
        <xdr:cNvSpPr/>
      </xdr:nvSpPr>
      <xdr:spPr>
        <a:xfrm>
          <a:off x="1408430" y="6821805"/>
          <a:ext cx="10350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56515</xdr:rowOff>
    </xdr:from>
    <xdr:ext cx="761365" cy="258445"/>
    <xdr:sp macro="" textlink="">
      <xdr:nvSpPr>
        <xdr:cNvPr id="82" name="テキスト ボックス 81"/>
        <xdr:cNvSpPr txBox="1"/>
      </xdr:nvSpPr>
      <xdr:spPr>
        <a:xfrm>
          <a:off x="1076325" y="6594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3" name="テキスト ボックス 82"/>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4" name="テキスト ボックス 83"/>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95250</xdr:rowOff>
    </xdr:from>
    <xdr:to xmlns:xdr="http://schemas.openxmlformats.org/drawingml/2006/spreadsheetDrawing">
      <xdr:col>23</xdr:col>
      <xdr:colOff>184150</xdr:colOff>
      <xdr:row>43</xdr:row>
      <xdr:rowOff>25400</xdr:rowOff>
    </xdr:to>
    <xdr:sp macro="" textlink="">
      <xdr:nvSpPr>
        <xdr:cNvPr id="88" name="楕円 87"/>
        <xdr:cNvSpPr/>
      </xdr:nvSpPr>
      <xdr:spPr>
        <a:xfrm>
          <a:off x="4946015" y="7136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67310</xdr:rowOff>
    </xdr:from>
    <xdr:ext cx="761365" cy="259080"/>
    <xdr:sp macro="" textlink="">
      <xdr:nvSpPr>
        <xdr:cNvPr id="89" name="財政力該当値テキスト"/>
        <xdr:cNvSpPr txBox="1"/>
      </xdr:nvSpPr>
      <xdr:spPr>
        <a:xfrm>
          <a:off x="5087620" y="7108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55245</xdr:rowOff>
    </xdr:from>
    <xdr:to xmlns:xdr="http://schemas.openxmlformats.org/drawingml/2006/spreadsheetDrawing">
      <xdr:col>19</xdr:col>
      <xdr:colOff>184150</xdr:colOff>
      <xdr:row>42</xdr:row>
      <xdr:rowOff>156845</xdr:rowOff>
    </xdr:to>
    <xdr:sp macro="" textlink="">
      <xdr:nvSpPr>
        <xdr:cNvPr id="90" name="楕円 89"/>
        <xdr:cNvSpPr/>
      </xdr:nvSpPr>
      <xdr:spPr>
        <a:xfrm>
          <a:off x="4100195" y="70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141605</xdr:rowOff>
    </xdr:from>
    <xdr:ext cx="735965" cy="258445"/>
    <xdr:sp macro="" textlink="">
      <xdr:nvSpPr>
        <xdr:cNvPr id="91" name="テキスト ボックス 90"/>
        <xdr:cNvSpPr txBox="1"/>
      </xdr:nvSpPr>
      <xdr:spPr>
        <a:xfrm>
          <a:off x="3766185" y="71824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55245</xdr:rowOff>
    </xdr:from>
    <xdr:to xmlns:xdr="http://schemas.openxmlformats.org/drawingml/2006/spreadsheetDrawing">
      <xdr:col>15</xdr:col>
      <xdr:colOff>133350</xdr:colOff>
      <xdr:row>42</xdr:row>
      <xdr:rowOff>156845</xdr:rowOff>
    </xdr:to>
    <xdr:sp macro="" textlink="">
      <xdr:nvSpPr>
        <xdr:cNvPr id="92" name="楕円 91"/>
        <xdr:cNvSpPr/>
      </xdr:nvSpPr>
      <xdr:spPr>
        <a:xfrm>
          <a:off x="3203575" y="70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141605</xdr:rowOff>
    </xdr:from>
    <xdr:ext cx="762000" cy="258445"/>
    <xdr:sp macro="" textlink="">
      <xdr:nvSpPr>
        <xdr:cNvPr id="93" name="テキスト ボックス 92"/>
        <xdr:cNvSpPr txBox="1"/>
      </xdr:nvSpPr>
      <xdr:spPr>
        <a:xfrm>
          <a:off x="2869565" y="7182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34925</xdr:rowOff>
    </xdr:from>
    <xdr:to xmlns:xdr="http://schemas.openxmlformats.org/drawingml/2006/spreadsheetDrawing">
      <xdr:col>11</xdr:col>
      <xdr:colOff>82550</xdr:colOff>
      <xdr:row>42</xdr:row>
      <xdr:rowOff>136525</xdr:rowOff>
    </xdr:to>
    <xdr:sp macro="" textlink="">
      <xdr:nvSpPr>
        <xdr:cNvPr id="94" name="楕円 93"/>
        <xdr:cNvSpPr/>
      </xdr:nvSpPr>
      <xdr:spPr>
        <a:xfrm>
          <a:off x="2305050" y="707580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120650</xdr:rowOff>
    </xdr:from>
    <xdr:ext cx="762000" cy="255905"/>
    <xdr:sp macro="" textlink="">
      <xdr:nvSpPr>
        <xdr:cNvPr id="95" name="テキスト ボックス 94"/>
        <xdr:cNvSpPr txBox="1"/>
      </xdr:nvSpPr>
      <xdr:spPr>
        <a:xfrm>
          <a:off x="1972945" y="71615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34925</xdr:rowOff>
    </xdr:from>
    <xdr:to xmlns:xdr="http://schemas.openxmlformats.org/drawingml/2006/spreadsheetDrawing">
      <xdr:col>7</xdr:col>
      <xdr:colOff>31750</xdr:colOff>
      <xdr:row>42</xdr:row>
      <xdr:rowOff>136525</xdr:rowOff>
    </xdr:to>
    <xdr:sp macro="" textlink="">
      <xdr:nvSpPr>
        <xdr:cNvPr id="96" name="楕円 95"/>
        <xdr:cNvSpPr/>
      </xdr:nvSpPr>
      <xdr:spPr>
        <a:xfrm>
          <a:off x="1408430" y="707580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120650</xdr:rowOff>
    </xdr:from>
    <xdr:ext cx="761365" cy="255905"/>
    <xdr:sp macro="" textlink="">
      <xdr:nvSpPr>
        <xdr:cNvPr id="97" name="テキスト ボックス 96"/>
        <xdr:cNvSpPr txBox="1"/>
      </xdr:nvSpPr>
      <xdr:spPr>
        <a:xfrm>
          <a:off x="1076325" y="716153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6070"/>
    <xdr:sp macro="" textlink="">
      <xdr:nvSpPr>
        <xdr:cNvPr id="99" name="テキスト ボックス 98"/>
        <xdr:cNvSpPr txBox="1"/>
      </xdr:nvSpPr>
      <xdr:spPr>
        <a:xfrm>
          <a:off x="1708785" y="8986520"/>
          <a:ext cx="143891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7190" cy="355600"/>
    <xdr:sp macro="" textlink="">
      <xdr:nvSpPr>
        <xdr:cNvPr id="100" name="テキスト ボックス 99"/>
        <xdr:cNvSpPr txBox="1"/>
      </xdr:nvSpPr>
      <xdr:spPr>
        <a:xfrm>
          <a:off x="3288030" y="8961120"/>
          <a:ext cx="1647190"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経常収支比率が大きく落ち込んだ平成28年度以降、職員数の減少に加え、平成30年度、令和元年度は降雪量が少なかったこと等により改善。令和3年度は普通交付税（臨時財政対策債を含む）が国の補正の影響もあり大幅に増額となったこと、消費税率アップの影響から地方消費税交付金が増額となったこと等により経常一般財源等総額が大幅に増額となった。また、廃棄物処理施設ビュークリーンの建設時に借入れた地方債の償還が</a:t>
          </a:r>
          <a:r>
            <a:rPr kumimoji="1" lang="ja-JP" altLang="en-US" sz="1100">
              <a:latin typeface="ＭＳ ゴシック"/>
              <a:ea typeface="ＭＳ ゴシック"/>
            </a:rPr>
            <a:t>令和2年度で終了し皆減となった</a:t>
          </a:r>
          <a:r>
            <a:rPr kumimoji="1" lang="ja-JP" altLang="en-US" sz="1100">
              <a:latin typeface="ＭＳ Ｐゴシック"/>
              <a:ea typeface="ＭＳ Ｐゴシック"/>
            </a:rPr>
            <a:t>こと等により経常経費充当一般財源等が減少し、前年度比較7.5％と大きく改善する結果となった。しかしながら、人口減少等により経常一般財源等総額は減少する見込であることから、引き続き経常的経費の削減をする必要がある。</a:t>
          </a:r>
        </a:p>
      </xdr:txBody>
    </xdr:sp>
    <xdr:clientData/>
  </xdr:twoCellAnchor>
  <xdr:oneCellAnchor>
    <xdr:from xmlns:xdr="http://schemas.openxmlformats.org/drawingml/2006/spreadsheetDrawing">
      <xdr:col>3</xdr:col>
      <xdr:colOff>95250</xdr:colOff>
      <xdr:row>54</xdr:row>
      <xdr:rowOff>140335</xdr:rowOff>
    </xdr:from>
    <xdr:ext cx="298450" cy="224790"/>
    <xdr:sp macro="" textlink="">
      <xdr:nvSpPr>
        <xdr:cNvPr id="111" name="テキスト ボックス 110"/>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5270"/>
    <xdr:sp macro="" textlink="">
      <xdr:nvSpPr>
        <xdr:cNvPr id="113" name="テキスト ボックス 112"/>
        <xdr:cNvSpPr txBox="1"/>
      </xdr:nvSpPr>
      <xdr:spPr>
        <a:xfrm>
          <a:off x="0" y="115963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167640</xdr:rowOff>
    </xdr:from>
    <xdr:to xmlns:xdr="http://schemas.openxmlformats.org/drawingml/2006/spreadsheetDrawing">
      <xdr:col>27</xdr:col>
      <xdr:colOff>184150</xdr:colOff>
      <xdr:row>67</xdr:row>
      <xdr:rowOff>167640</xdr:rowOff>
    </xdr:to>
    <xdr:cxnSp macro="">
      <xdr:nvCxnSpPr>
        <xdr:cNvPr id="114" name="直線コネクタ 113"/>
        <xdr:cNvCxnSpPr/>
      </xdr:nvCxnSpPr>
      <xdr:spPr>
        <a:xfrm>
          <a:off x="767715" y="113995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7715" y="11064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092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7715" y="10727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584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7715" y="10390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248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7715" y="10053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5905"/>
    <xdr:sp macro="" textlink="">
      <xdr:nvSpPr>
        <xdr:cNvPr id="123" name="テキスト ボックス 122"/>
        <xdr:cNvSpPr txBox="1"/>
      </xdr:nvSpPr>
      <xdr:spPr>
        <a:xfrm>
          <a:off x="0" y="99110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7715" y="9716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5270"/>
    <xdr:sp macro="" textlink="">
      <xdr:nvSpPr>
        <xdr:cNvPr id="125" name="テキスト ボックス 124"/>
        <xdr:cNvSpPr txBox="1"/>
      </xdr:nvSpPr>
      <xdr:spPr>
        <a:xfrm>
          <a:off x="0" y="9573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8445"/>
    <xdr:sp macro="" textlink="">
      <xdr:nvSpPr>
        <xdr:cNvPr id="127" name="テキスト ボックス 126"/>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31115</xdr:rowOff>
    </xdr:from>
    <xdr:to xmlns:xdr="http://schemas.openxmlformats.org/drawingml/2006/spreadsheetDrawing">
      <xdr:col>23</xdr:col>
      <xdr:colOff>133350</xdr:colOff>
      <xdr:row>65</xdr:row>
      <xdr:rowOff>160655</xdr:rowOff>
    </xdr:to>
    <xdr:cxnSp macro="">
      <xdr:nvCxnSpPr>
        <xdr:cNvPr id="129" name="直線コネクタ 128"/>
        <xdr:cNvCxnSpPr/>
      </xdr:nvCxnSpPr>
      <xdr:spPr>
        <a:xfrm flipV="1">
          <a:off x="4996815" y="9921875"/>
          <a:ext cx="0" cy="1135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132715</xdr:rowOff>
    </xdr:from>
    <xdr:ext cx="761365" cy="255905"/>
    <xdr:sp macro="" textlink="">
      <xdr:nvSpPr>
        <xdr:cNvPr id="130" name="財政構造の弾力性最小値テキスト"/>
        <xdr:cNvSpPr txBox="1"/>
      </xdr:nvSpPr>
      <xdr:spPr>
        <a:xfrm>
          <a:off x="5087620" y="1102931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160655</xdr:rowOff>
    </xdr:from>
    <xdr:to xmlns:xdr="http://schemas.openxmlformats.org/drawingml/2006/spreadsheetDrawing">
      <xdr:col>24</xdr:col>
      <xdr:colOff>12700</xdr:colOff>
      <xdr:row>65</xdr:row>
      <xdr:rowOff>160655</xdr:rowOff>
    </xdr:to>
    <xdr:cxnSp macro="">
      <xdr:nvCxnSpPr>
        <xdr:cNvPr id="131" name="直線コネクタ 130"/>
        <xdr:cNvCxnSpPr/>
      </xdr:nvCxnSpPr>
      <xdr:spPr>
        <a:xfrm>
          <a:off x="4907915" y="110572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117475</xdr:rowOff>
    </xdr:from>
    <xdr:ext cx="761365" cy="259080"/>
    <xdr:sp macro="" textlink="">
      <xdr:nvSpPr>
        <xdr:cNvPr id="132" name="財政構造の弾力性最大値テキスト"/>
        <xdr:cNvSpPr txBox="1"/>
      </xdr:nvSpPr>
      <xdr:spPr>
        <a:xfrm>
          <a:off x="5087620" y="9672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31115</xdr:rowOff>
    </xdr:from>
    <xdr:to xmlns:xdr="http://schemas.openxmlformats.org/drawingml/2006/spreadsheetDrawing">
      <xdr:col>24</xdr:col>
      <xdr:colOff>12700</xdr:colOff>
      <xdr:row>59</xdr:row>
      <xdr:rowOff>31115</xdr:rowOff>
    </xdr:to>
    <xdr:cxnSp macro="">
      <xdr:nvCxnSpPr>
        <xdr:cNvPr id="133" name="直線コネクタ 132"/>
        <xdr:cNvCxnSpPr/>
      </xdr:nvCxnSpPr>
      <xdr:spPr>
        <a:xfrm>
          <a:off x="4907915" y="99218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164465</xdr:rowOff>
    </xdr:from>
    <xdr:to xmlns:xdr="http://schemas.openxmlformats.org/drawingml/2006/spreadsheetDrawing">
      <xdr:col>23</xdr:col>
      <xdr:colOff>133350</xdr:colOff>
      <xdr:row>64</xdr:row>
      <xdr:rowOff>167005</xdr:rowOff>
    </xdr:to>
    <xdr:cxnSp macro="">
      <xdr:nvCxnSpPr>
        <xdr:cNvPr id="134" name="直線コネクタ 133"/>
        <xdr:cNvCxnSpPr/>
      </xdr:nvCxnSpPr>
      <xdr:spPr>
        <a:xfrm flipV="1">
          <a:off x="4150995" y="10390505"/>
          <a:ext cx="845820" cy="505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52070</xdr:rowOff>
    </xdr:from>
    <xdr:ext cx="761365" cy="255905"/>
    <xdr:sp macro="" textlink="">
      <xdr:nvSpPr>
        <xdr:cNvPr id="135" name="財政構造の弾力性平均値テキスト"/>
        <xdr:cNvSpPr txBox="1"/>
      </xdr:nvSpPr>
      <xdr:spPr>
        <a:xfrm>
          <a:off x="5087620" y="10445750"/>
          <a:ext cx="76136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80010</xdr:rowOff>
    </xdr:from>
    <xdr:to xmlns:xdr="http://schemas.openxmlformats.org/drawingml/2006/spreadsheetDrawing">
      <xdr:col>23</xdr:col>
      <xdr:colOff>184150</xdr:colOff>
      <xdr:row>63</xdr:row>
      <xdr:rowOff>10160</xdr:rowOff>
    </xdr:to>
    <xdr:sp macro="" textlink="">
      <xdr:nvSpPr>
        <xdr:cNvPr id="136" name="フローチャート: 判断 135"/>
        <xdr:cNvSpPr/>
      </xdr:nvSpPr>
      <xdr:spPr>
        <a:xfrm>
          <a:off x="4946015" y="10473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167005</xdr:rowOff>
    </xdr:from>
    <xdr:to xmlns:xdr="http://schemas.openxmlformats.org/drawingml/2006/spreadsheetDrawing">
      <xdr:col>19</xdr:col>
      <xdr:colOff>133350</xdr:colOff>
      <xdr:row>65</xdr:row>
      <xdr:rowOff>8890</xdr:rowOff>
    </xdr:to>
    <xdr:cxnSp macro="">
      <xdr:nvCxnSpPr>
        <xdr:cNvPr id="137" name="直線コネクタ 136"/>
        <xdr:cNvCxnSpPr/>
      </xdr:nvCxnSpPr>
      <xdr:spPr>
        <a:xfrm flipV="1">
          <a:off x="3254375" y="10895965"/>
          <a:ext cx="8966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33655</xdr:rowOff>
    </xdr:from>
    <xdr:to xmlns:xdr="http://schemas.openxmlformats.org/drawingml/2006/spreadsheetDrawing">
      <xdr:col>19</xdr:col>
      <xdr:colOff>184150</xdr:colOff>
      <xdr:row>64</xdr:row>
      <xdr:rowOff>135255</xdr:rowOff>
    </xdr:to>
    <xdr:sp macro="" textlink="">
      <xdr:nvSpPr>
        <xdr:cNvPr id="138" name="フローチャート: 判断 137"/>
        <xdr:cNvSpPr/>
      </xdr:nvSpPr>
      <xdr:spPr>
        <a:xfrm>
          <a:off x="4100195" y="1076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145415</xdr:rowOff>
    </xdr:from>
    <xdr:ext cx="735965" cy="254635"/>
    <xdr:sp macro="" textlink="">
      <xdr:nvSpPr>
        <xdr:cNvPr id="139" name="テキスト ボックス 138"/>
        <xdr:cNvSpPr txBox="1"/>
      </xdr:nvSpPr>
      <xdr:spPr>
        <a:xfrm>
          <a:off x="3766185" y="10539095"/>
          <a:ext cx="7359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8890</xdr:rowOff>
    </xdr:from>
    <xdr:to xmlns:xdr="http://schemas.openxmlformats.org/drawingml/2006/spreadsheetDrawing">
      <xdr:col>15</xdr:col>
      <xdr:colOff>82550</xdr:colOff>
      <xdr:row>65</xdr:row>
      <xdr:rowOff>112395</xdr:rowOff>
    </xdr:to>
    <xdr:cxnSp macro="">
      <xdr:nvCxnSpPr>
        <xdr:cNvPr id="140" name="直線コネクタ 139"/>
        <xdr:cNvCxnSpPr/>
      </xdr:nvCxnSpPr>
      <xdr:spPr>
        <a:xfrm flipV="1">
          <a:off x="2357755" y="10905490"/>
          <a:ext cx="89662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109220</xdr:rowOff>
    </xdr:from>
    <xdr:to xmlns:xdr="http://schemas.openxmlformats.org/drawingml/2006/spreadsheetDrawing">
      <xdr:col>15</xdr:col>
      <xdr:colOff>133350</xdr:colOff>
      <xdr:row>65</xdr:row>
      <xdr:rowOff>39370</xdr:rowOff>
    </xdr:to>
    <xdr:sp macro="" textlink="">
      <xdr:nvSpPr>
        <xdr:cNvPr id="141" name="フローチャート: 判断 140"/>
        <xdr:cNvSpPr/>
      </xdr:nvSpPr>
      <xdr:spPr>
        <a:xfrm>
          <a:off x="3203575" y="10838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49530</xdr:rowOff>
    </xdr:from>
    <xdr:ext cx="762000" cy="258445"/>
    <xdr:sp macro="" textlink="">
      <xdr:nvSpPr>
        <xdr:cNvPr id="142" name="テキスト ボックス 141"/>
        <xdr:cNvSpPr txBox="1"/>
      </xdr:nvSpPr>
      <xdr:spPr>
        <a:xfrm>
          <a:off x="2869565" y="10610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112395</xdr:rowOff>
    </xdr:from>
    <xdr:to xmlns:xdr="http://schemas.openxmlformats.org/drawingml/2006/spreadsheetDrawing">
      <xdr:col>11</xdr:col>
      <xdr:colOff>31750</xdr:colOff>
      <xdr:row>66</xdr:row>
      <xdr:rowOff>127635</xdr:rowOff>
    </xdr:to>
    <xdr:cxnSp macro="">
      <xdr:nvCxnSpPr>
        <xdr:cNvPr id="143" name="直線コネクタ 142"/>
        <xdr:cNvCxnSpPr/>
      </xdr:nvCxnSpPr>
      <xdr:spPr>
        <a:xfrm flipV="1">
          <a:off x="1459230" y="11008995"/>
          <a:ext cx="898525"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60960</xdr:rowOff>
    </xdr:from>
    <xdr:to xmlns:xdr="http://schemas.openxmlformats.org/drawingml/2006/spreadsheetDrawing">
      <xdr:col>11</xdr:col>
      <xdr:colOff>82550</xdr:colOff>
      <xdr:row>64</xdr:row>
      <xdr:rowOff>162560</xdr:rowOff>
    </xdr:to>
    <xdr:sp macro="" textlink="">
      <xdr:nvSpPr>
        <xdr:cNvPr id="144" name="フローチャート: 判断 143"/>
        <xdr:cNvSpPr/>
      </xdr:nvSpPr>
      <xdr:spPr>
        <a:xfrm>
          <a:off x="2305050" y="1078992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1270</xdr:rowOff>
    </xdr:from>
    <xdr:ext cx="762000" cy="259080"/>
    <xdr:sp macro="" textlink="">
      <xdr:nvSpPr>
        <xdr:cNvPr id="145" name="テキスト ボックス 144"/>
        <xdr:cNvSpPr txBox="1"/>
      </xdr:nvSpPr>
      <xdr:spPr>
        <a:xfrm>
          <a:off x="1972945" y="10562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67945</xdr:rowOff>
    </xdr:from>
    <xdr:to xmlns:xdr="http://schemas.openxmlformats.org/drawingml/2006/spreadsheetDrawing">
      <xdr:col>7</xdr:col>
      <xdr:colOff>31750</xdr:colOff>
      <xdr:row>64</xdr:row>
      <xdr:rowOff>167640</xdr:rowOff>
    </xdr:to>
    <xdr:sp macro="" textlink="">
      <xdr:nvSpPr>
        <xdr:cNvPr id="146" name="フローチャート: 判断 145"/>
        <xdr:cNvSpPr/>
      </xdr:nvSpPr>
      <xdr:spPr>
        <a:xfrm>
          <a:off x="1408430" y="10796905"/>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8255</xdr:rowOff>
    </xdr:from>
    <xdr:ext cx="761365" cy="255905"/>
    <xdr:sp macro="" textlink="">
      <xdr:nvSpPr>
        <xdr:cNvPr id="147" name="テキスト ボックス 146"/>
        <xdr:cNvSpPr txBox="1"/>
      </xdr:nvSpPr>
      <xdr:spPr>
        <a:xfrm>
          <a:off x="1076325" y="1056957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61365" cy="255905"/>
    <xdr:sp macro="" textlink="">
      <xdr:nvSpPr>
        <xdr:cNvPr id="148" name="テキスト ボックス 147"/>
        <xdr:cNvSpPr txBox="1"/>
      </xdr:nvSpPr>
      <xdr:spPr>
        <a:xfrm>
          <a:off x="4779010" y="1173480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61365" cy="255905"/>
    <xdr:sp macro="" textlink="">
      <xdr:nvSpPr>
        <xdr:cNvPr id="149" name="テキスト ボックス 148"/>
        <xdr:cNvSpPr txBox="1"/>
      </xdr:nvSpPr>
      <xdr:spPr>
        <a:xfrm>
          <a:off x="3933190" y="1173480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55905"/>
    <xdr:sp macro="" textlink="">
      <xdr:nvSpPr>
        <xdr:cNvPr id="150" name="テキスト ボックス 149"/>
        <xdr:cNvSpPr txBox="1"/>
      </xdr:nvSpPr>
      <xdr:spPr>
        <a:xfrm>
          <a:off x="3036570" y="117348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55905"/>
    <xdr:sp macro="" textlink="">
      <xdr:nvSpPr>
        <xdr:cNvPr id="151" name="テキスト ボックス 150"/>
        <xdr:cNvSpPr txBox="1"/>
      </xdr:nvSpPr>
      <xdr:spPr>
        <a:xfrm>
          <a:off x="2139950" y="117348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2000" cy="255905"/>
    <xdr:sp macro="" textlink="">
      <xdr:nvSpPr>
        <xdr:cNvPr id="152" name="テキスト ボックス 151"/>
        <xdr:cNvSpPr txBox="1"/>
      </xdr:nvSpPr>
      <xdr:spPr>
        <a:xfrm>
          <a:off x="1241425" y="117348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113665</xdr:rowOff>
    </xdr:from>
    <xdr:to xmlns:xdr="http://schemas.openxmlformats.org/drawingml/2006/spreadsheetDrawing">
      <xdr:col>23</xdr:col>
      <xdr:colOff>184150</xdr:colOff>
      <xdr:row>62</xdr:row>
      <xdr:rowOff>43815</xdr:rowOff>
    </xdr:to>
    <xdr:sp macro="" textlink="">
      <xdr:nvSpPr>
        <xdr:cNvPr id="153" name="楕円 152"/>
        <xdr:cNvSpPr/>
      </xdr:nvSpPr>
      <xdr:spPr>
        <a:xfrm>
          <a:off x="4946015" y="10339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130175</xdr:rowOff>
    </xdr:from>
    <xdr:ext cx="761365" cy="258445"/>
    <xdr:sp macro="" textlink="">
      <xdr:nvSpPr>
        <xdr:cNvPr id="154" name="財政構造の弾力性該当値テキスト"/>
        <xdr:cNvSpPr txBox="1"/>
      </xdr:nvSpPr>
      <xdr:spPr>
        <a:xfrm>
          <a:off x="5087620" y="101885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116205</xdr:rowOff>
    </xdr:from>
    <xdr:to xmlns:xdr="http://schemas.openxmlformats.org/drawingml/2006/spreadsheetDrawing">
      <xdr:col>19</xdr:col>
      <xdr:colOff>184150</xdr:colOff>
      <xdr:row>65</xdr:row>
      <xdr:rowOff>46990</xdr:rowOff>
    </xdr:to>
    <xdr:sp macro="" textlink="">
      <xdr:nvSpPr>
        <xdr:cNvPr id="155" name="楕円 154"/>
        <xdr:cNvSpPr/>
      </xdr:nvSpPr>
      <xdr:spPr>
        <a:xfrm>
          <a:off x="4100195" y="108451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31115</xdr:rowOff>
    </xdr:from>
    <xdr:ext cx="735965" cy="255270"/>
    <xdr:sp macro="" textlink="">
      <xdr:nvSpPr>
        <xdr:cNvPr id="156" name="テキスト ボックス 155"/>
        <xdr:cNvSpPr txBox="1"/>
      </xdr:nvSpPr>
      <xdr:spPr>
        <a:xfrm>
          <a:off x="3766185" y="10927715"/>
          <a:ext cx="7359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130175</xdr:rowOff>
    </xdr:from>
    <xdr:to xmlns:xdr="http://schemas.openxmlformats.org/drawingml/2006/spreadsheetDrawing">
      <xdr:col>15</xdr:col>
      <xdr:colOff>133350</xdr:colOff>
      <xdr:row>65</xdr:row>
      <xdr:rowOff>60325</xdr:rowOff>
    </xdr:to>
    <xdr:sp macro="" textlink="">
      <xdr:nvSpPr>
        <xdr:cNvPr id="157" name="楕円 156"/>
        <xdr:cNvSpPr/>
      </xdr:nvSpPr>
      <xdr:spPr>
        <a:xfrm>
          <a:off x="3203575" y="10859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45085</xdr:rowOff>
    </xdr:from>
    <xdr:ext cx="762000" cy="258445"/>
    <xdr:sp macro="" textlink="">
      <xdr:nvSpPr>
        <xdr:cNvPr id="158" name="テキスト ボックス 157"/>
        <xdr:cNvSpPr txBox="1"/>
      </xdr:nvSpPr>
      <xdr:spPr>
        <a:xfrm>
          <a:off x="2869565" y="10941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61595</xdr:rowOff>
    </xdr:from>
    <xdr:to xmlns:xdr="http://schemas.openxmlformats.org/drawingml/2006/spreadsheetDrawing">
      <xdr:col>11</xdr:col>
      <xdr:colOff>82550</xdr:colOff>
      <xdr:row>65</xdr:row>
      <xdr:rowOff>163195</xdr:rowOff>
    </xdr:to>
    <xdr:sp macro="" textlink="">
      <xdr:nvSpPr>
        <xdr:cNvPr id="159" name="楕円 158"/>
        <xdr:cNvSpPr/>
      </xdr:nvSpPr>
      <xdr:spPr>
        <a:xfrm>
          <a:off x="2305050" y="1095819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147955</xdr:rowOff>
    </xdr:from>
    <xdr:ext cx="762000" cy="257810"/>
    <xdr:sp macro="" textlink="">
      <xdr:nvSpPr>
        <xdr:cNvPr id="160" name="テキスト ボックス 159"/>
        <xdr:cNvSpPr txBox="1"/>
      </xdr:nvSpPr>
      <xdr:spPr>
        <a:xfrm>
          <a:off x="1972945" y="110445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76835</xdr:rowOff>
    </xdr:from>
    <xdr:to xmlns:xdr="http://schemas.openxmlformats.org/drawingml/2006/spreadsheetDrawing">
      <xdr:col>7</xdr:col>
      <xdr:colOff>31750</xdr:colOff>
      <xdr:row>67</xdr:row>
      <xdr:rowOff>6985</xdr:rowOff>
    </xdr:to>
    <xdr:sp macro="" textlink="">
      <xdr:nvSpPr>
        <xdr:cNvPr id="161" name="楕円 160"/>
        <xdr:cNvSpPr/>
      </xdr:nvSpPr>
      <xdr:spPr>
        <a:xfrm>
          <a:off x="1408430" y="1114107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163195</xdr:rowOff>
    </xdr:from>
    <xdr:ext cx="761365" cy="258445"/>
    <xdr:sp macro="" textlink="">
      <xdr:nvSpPr>
        <xdr:cNvPr id="162" name="テキスト ボックス 161"/>
        <xdr:cNvSpPr txBox="1"/>
      </xdr:nvSpPr>
      <xdr:spPr>
        <a:xfrm>
          <a:off x="1076325" y="112274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140335</xdr:rowOff>
    </xdr:from>
    <xdr:ext cx="3218815" cy="308610"/>
    <xdr:sp macro="" textlink="">
      <xdr:nvSpPr>
        <xdr:cNvPr id="164" name="テキスト ボックス 163"/>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7190" cy="358775"/>
    <xdr:sp macro="" textlink="">
      <xdr:nvSpPr>
        <xdr:cNvPr id="165" name="テキスト ボックス 164"/>
        <xdr:cNvSpPr txBox="1"/>
      </xdr:nvSpPr>
      <xdr:spPr>
        <a:xfrm>
          <a:off x="4185285" y="1268730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[181,906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平成29年度及び令和2年度に人口一人あたり決算額が大きく増額となった要因は、平成30年2月、令和3年1月の大雪により除排雪に要する経費が多額となり、維持補修費が大幅な増額となったためである。令和3年度がさらに増額となった要因は平年以上の降雪があったことに加え、新型コロナウイルスワクチン接種が本格的に開始となったことや、新型コロナウイルス感染症の影響で実施した各種経済対策の影響等により物件費が増額となった。なお、性質別に比較すると、人件費、物件費、維持補修費のうち、特に人件費が</a:t>
          </a:r>
          <a:r>
            <a:rPr kumimoji="1" lang="en-US" altLang="ja-JP" sz="1100">
              <a:latin typeface="ＭＳ Ｐゴシック"/>
              <a:ea typeface="ＭＳ Ｐゴシック"/>
            </a:rPr>
            <a:t>1</a:t>
          </a:r>
          <a:r>
            <a:rPr kumimoji="1" lang="ja-JP" altLang="en-US" sz="1100">
              <a:latin typeface="ＭＳ Ｐゴシック"/>
              <a:ea typeface="ＭＳ Ｐゴシック"/>
            </a:rPr>
            <a:t>人当たり類似団体平均値を超えて数値を押し上げていることから、厳格な職員定数管理を進めていく必要がある。</a:t>
          </a:r>
        </a:p>
      </xdr:txBody>
    </xdr:sp>
    <xdr:clientData/>
  </xdr:twoCellAnchor>
  <xdr:oneCellAnchor>
    <xdr:from xmlns:xdr="http://schemas.openxmlformats.org/drawingml/2006/spreadsheetDrawing">
      <xdr:col>3</xdr:col>
      <xdr:colOff>95250</xdr:colOff>
      <xdr:row>77</xdr:row>
      <xdr:rowOff>6350</xdr:rowOff>
    </xdr:from>
    <xdr:ext cx="349885" cy="222250"/>
    <xdr:sp macro="" textlink="">
      <xdr:nvSpPr>
        <xdr:cNvPr id="176" name="テキスト ボックス 175"/>
        <xdr:cNvSpPr txBox="1"/>
      </xdr:nvSpPr>
      <xdr:spPr>
        <a:xfrm>
          <a:off x="729615" y="1291463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9" name="直線コネクタ 178"/>
        <xdr:cNvCxnSpPr/>
      </xdr:nvCxnSpPr>
      <xdr:spPr>
        <a:xfrm>
          <a:off x="76771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5905"/>
    <xdr:sp macro="" textlink="">
      <xdr:nvSpPr>
        <xdr:cNvPr id="180" name="テキスト ボックス 179"/>
        <xdr:cNvSpPr txBox="1"/>
      </xdr:nvSpPr>
      <xdr:spPr>
        <a:xfrm>
          <a:off x="0" y="149282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1" name="直線コネクタ 180"/>
        <xdr:cNvCxnSpPr/>
      </xdr:nvCxnSpPr>
      <xdr:spPr>
        <a:xfrm>
          <a:off x="76771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5905"/>
    <xdr:sp macro="" textlink="">
      <xdr:nvSpPr>
        <xdr:cNvPr id="182" name="テキスト ボックス 181"/>
        <xdr:cNvSpPr txBox="1"/>
      </xdr:nvSpPr>
      <xdr:spPr>
        <a:xfrm>
          <a:off x="0" y="145376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3" name="直線コネクタ 182"/>
        <xdr:cNvCxnSpPr/>
      </xdr:nvCxnSpPr>
      <xdr:spPr>
        <a:xfrm>
          <a:off x="76771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4" name="テキスト ボックス 183"/>
        <xdr:cNvSpPr txBox="1"/>
      </xdr:nvSpPr>
      <xdr:spPr>
        <a:xfrm>
          <a:off x="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76771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6" name="テキスト ボックス 185"/>
        <xdr:cNvSpPr txBox="1"/>
      </xdr:nvSpPr>
      <xdr:spPr>
        <a:xfrm>
          <a:off x="0"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7" name="直線コネクタ 186"/>
        <xdr:cNvCxnSpPr/>
      </xdr:nvCxnSpPr>
      <xdr:spPr>
        <a:xfrm>
          <a:off x="76771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8" name="テキスト ボックス 187"/>
        <xdr:cNvSpPr txBox="1"/>
      </xdr:nvSpPr>
      <xdr:spPr>
        <a:xfrm>
          <a:off x="0" y="13357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5270"/>
    <xdr:sp macro="" textlink="">
      <xdr:nvSpPr>
        <xdr:cNvPr id="190" name="テキスト ボックス 189"/>
        <xdr:cNvSpPr txBox="1"/>
      </xdr:nvSpPr>
      <xdr:spPr>
        <a:xfrm>
          <a:off x="0" y="129628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15875</xdr:rowOff>
    </xdr:from>
    <xdr:to xmlns:xdr="http://schemas.openxmlformats.org/drawingml/2006/spreadsheetDrawing">
      <xdr:col>23</xdr:col>
      <xdr:colOff>133350</xdr:colOff>
      <xdr:row>90</xdr:row>
      <xdr:rowOff>10795</xdr:rowOff>
    </xdr:to>
    <xdr:cxnSp macro="">
      <xdr:nvCxnSpPr>
        <xdr:cNvPr id="192" name="直線コネクタ 191"/>
        <xdr:cNvCxnSpPr/>
      </xdr:nvCxnSpPr>
      <xdr:spPr>
        <a:xfrm flipV="1">
          <a:off x="4996815" y="13594715"/>
          <a:ext cx="0" cy="15036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154940</xdr:rowOff>
    </xdr:from>
    <xdr:ext cx="761365" cy="255905"/>
    <xdr:sp macro="" textlink="">
      <xdr:nvSpPr>
        <xdr:cNvPr id="193" name="人件費・物件費等の状況最小値テキスト"/>
        <xdr:cNvSpPr txBox="1"/>
      </xdr:nvSpPr>
      <xdr:spPr>
        <a:xfrm>
          <a:off x="5087620" y="1507490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303,975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10795</xdr:rowOff>
    </xdr:from>
    <xdr:to xmlns:xdr="http://schemas.openxmlformats.org/drawingml/2006/spreadsheetDrawing">
      <xdr:col>24</xdr:col>
      <xdr:colOff>12700</xdr:colOff>
      <xdr:row>90</xdr:row>
      <xdr:rowOff>10795</xdr:rowOff>
    </xdr:to>
    <xdr:cxnSp macro="">
      <xdr:nvCxnSpPr>
        <xdr:cNvPr id="194" name="直線コネクタ 193"/>
        <xdr:cNvCxnSpPr/>
      </xdr:nvCxnSpPr>
      <xdr:spPr>
        <a:xfrm>
          <a:off x="4907915" y="150983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102870</xdr:rowOff>
    </xdr:from>
    <xdr:ext cx="761365" cy="257810"/>
    <xdr:sp macro="" textlink="">
      <xdr:nvSpPr>
        <xdr:cNvPr id="195" name="人件費・物件費等の状況最大値テキスト"/>
        <xdr:cNvSpPr txBox="1"/>
      </xdr:nvSpPr>
      <xdr:spPr>
        <a:xfrm>
          <a:off x="5087620" y="1334643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112,739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15875</xdr:rowOff>
    </xdr:from>
    <xdr:to xmlns:xdr="http://schemas.openxmlformats.org/drawingml/2006/spreadsheetDrawing">
      <xdr:col>24</xdr:col>
      <xdr:colOff>12700</xdr:colOff>
      <xdr:row>81</xdr:row>
      <xdr:rowOff>15875</xdr:rowOff>
    </xdr:to>
    <xdr:cxnSp macro="">
      <xdr:nvCxnSpPr>
        <xdr:cNvPr id="196" name="直線コネクタ 195"/>
        <xdr:cNvCxnSpPr/>
      </xdr:nvCxnSpPr>
      <xdr:spPr>
        <a:xfrm>
          <a:off x="4907915" y="135947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54610</xdr:rowOff>
    </xdr:from>
    <xdr:to xmlns:xdr="http://schemas.openxmlformats.org/drawingml/2006/spreadsheetDrawing">
      <xdr:col>23</xdr:col>
      <xdr:colOff>133350</xdr:colOff>
      <xdr:row>84</xdr:row>
      <xdr:rowOff>57785</xdr:rowOff>
    </xdr:to>
    <xdr:cxnSp macro="">
      <xdr:nvCxnSpPr>
        <xdr:cNvPr id="197" name="直線コネクタ 196"/>
        <xdr:cNvCxnSpPr/>
      </xdr:nvCxnSpPr>
      <xdr:spPr>
        <a:xfrm>
          <a:off x="4150995" y="14136370"/>
          <a:ext cx="84582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115570</xdr:rowOff>
    </xdr:from>
    <xdr:ext cx="761365" cy="259080"/>
    <xdr:sp macro="" textlink="">
      <xdr:nvSpPr>
        <xdr:cNvPr id="198" name="人件費・物件費等の状況平均値テキスト"/>
        <xdr:cNvSpPr txBox="1"/>
      </xdr:nvSpPr>
      <xdr:spPr>
        <a:xfrm>
          <a:off x="5087620" y="138620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99060</xdr:rowOff>
    </xdr:from>
    <xdr:to xmlns:xdr="http://schemas.openxmlformats.org/drawingml/2006/spreadsheetDrawing">
      <xdr:col>23</xdr:col>
      <xdr:colOff>184150</xdr:colOff>
      <xdr:row>84</xdr:row>
      <xdr:rowOff>29210</xdr:rowOff>
    </xdr:to>
    <xdr:sp macro="" textlink="">
      <xdr:nvSpPr>
        <xdr:cNvPr id="199" name="フローチャート: 判断 198"/>
        <xdr:cNvSpPr/>
      </xdr:nvSpPr>
      <xdr:spPr>
        <a:xfrm>
          <a:off x="4946015" y="14013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31115</xdr:rowOff>
    </xdr:from>
    <xdr:to xmlns:xdr="http://schemas.openxmlformats.org/drawingml/2006/spreadsheetDrawing">
      <xdr:col>19</xdr:col>
      <xdr:colOff>133350</xdr:colOff>
      <xdr:row>84</xdr:row>
      <xdr:rowOff>54610</xdr:rowOff>
    </xdr:to>
    <xdr:cxnSp macro="">
      <xdr:nvCxnSpPr>
        <xdr:cNvPr id="200" name="直線コネクタ 199"/>
        <xdr:cNvCxnSpPr/>
      </xdr:nvCxnSpPr>
      <xdr:spPr>
        <a:xfrm>
          <a:off x="3254375" y="13945235"/>
          <a:ext cx="89662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10795</xdr:rowOff>
    </xdr:from>
    <xdr:to xmlns:xdr="http://schemas.openxmlformats.org/drawingml/2006/spreadsheetDrawing">
      <xdr:col>19</xdr:col>
      <xdr:colOff>184150</xdr:colOff>
      <xdr:row>83</xdr:row>
      <xdr:rowOff>112395</xdr:rowOff>
    </xdr:to>
    <xdr:sp macro="" textlink="">
      <xdr:nvSpPr>
        <xdr:cNvPr id="201" name="フローチャート: 判断 200"/>
        <xdr:cNvSpPr/>
      </xdr:nvSpPr>
      <xdr:spPr>
        <a:xfrm>
          <a:off x="4100195" y="1392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123190</xdr:rowOff>
    </xdr:from>
    <xdr:ext cx="735965" cy="255270"/>
    <xdr:sp macro="" textlink="">
      <xdr:nvSpPr>
        <xdr:cNvPr id="202" name="テキスト ボックス 201"/>
        <xdr:cNvSpPr txBox="1"/>
      </xdr:nvSpPr>
      <xdr:spPr>
        <a:xfrm>
          <a:off x="3766185" y="13702030"/>
          <a:ext cx="7359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31115</xdr:rowOff>
    </xdr:from>
    <xdr:to xmlns:xdr="http://schemas.openxmlformats.org/drawingml/2006/spreadsheetDrawing">
      <xdr:col>15</xdr:col>
      <xdr:colOff>82550</xdr:colOff>
      <xdr:row>83</xdr:row>
      <xdr:rowOff>62230</xdr:rowOff>
    </xdr:to>
    <xdr:cxnSp macro="">
      <xdr:nvCxnSpPr>
        <xdr:cNvPr id="203" name="直線コネクタ 202"/>
        <xdr:cNvCxnSpPr/>
      </xdr:nvCxnSpPr>
      <xdr:spPr>
        <a:xfrm flipV="1">
          <a:off x="2357755" y="13945235"/>
          <a:ext cx="89662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48895</xdr:rowOff>
    </xdr:from>
    <xdr:to xmlns:xdr="http://schemas.openxmlformats.org/drawingml/2006/spreadsheetDrawing">
      <xdr:col>15</xdr:col>
      <xdr:colOff>133350</xdr:colOff>
      <xdr:row>82</xdr:row>
      <xdr:rowOff>150495</xdr:rowOff>
    </xdr:to>
    <xdr:sp macro="" textlink="">
      <xdr:nvSpPr>
        <xdr:cNvPr id="204" name="フローチャート: 判断 203"/>
        <xdr:cNvSpPr/>
      </xdr:nvSpPr>
      <xdr:spPr>
        <a:xfrm>
          <a:off x="3203575" y="1379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160655</xdr:rowOff>
    </xdr:from>
    <xdr:ext cx="762000" cy="259080"/>
    <xdr:sp macro="" textlink="">
      <xdr:nvSpPr>
        <xdr:cNvPr id="205" name="テキスト ボックス 204"/>
        <xdr:cNvSpPr txBox="1"/>
      </xdr:nvSpPr>
      <xdr:spPr>
        <a:xfrm>
          <a:off x="2869565" y="13571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62230</xdr:rowOff>
    </xdr:from>
    <xdr:to xmlns:xdr="http://schemas.openxmlformats.org/drawingml/2006/spreadsheetDrawing">
      <xdr:col>11</xdr:col>
      <xdr:colOff>31750</xdr:colOff>
      <xdr:row>84</xdr:row>
      <xdr:rowOff>22860</xdr:rowOff>
    </xdr:to>
    <xdr:cxnSp macro="">
      <xdr:nvCxnSpPr>
        <xdr:cNvPr id="206" name="直線コネクタ 205"/>
        <xdr:cNvCxnSpPr/>
      </xdr:nvCxnSpPr>
      <xdr:spPr>
        <a:xfrm flipV="1">
          <a:off x="1459230" y="13976350"/>
          <a:ext cx="898525"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6985</xdr:rowOff>
    </xdr:from>
    <xdr:to xmlns:xdr="http://schemas.openxmlformats.org/drawingml/2006/spreadsheetDrawing">
      <xdr:col>11</xdr:col>
      <xdr:colOff>82550</xdr:colOff>
      <xdr:row>82</xdr:row>
      <xdr:rowOff>109220</xdr:rowOff>
    </xdr:to>
    <xdr:sp macro="" textlink="">
      <xdr:nvSpPr>
        <xdr:cNvPr id="207" name="フローチャート: 判断 206"/>
        <xdr:cNvSpPr/>
      </xdr:nvSpPr>
      <xdr:spPr>
        <a:xfrm>
          <a:off x="2305050" y="13753465"/>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118745</xdr:rowOff>
    </xdr:from>
    <xdr:ext cx="762000" cy="259080"/>
    <xdr:sp macro="" textlink="">
      <xdr:nvSpPr>
        <xdr:cNvPr id="208" name="テキスト ボックス 207"/>
        <xdr:cNvSpPr txBox="1"/>
      </xdr:nvSpPr>
      <xdr:spPr>
        <a:xfrm>
          <a:off x="1972945" y="13529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28575</xdr:rowOff>
    </xdr:from>
    <xdr:to xmlns:xdr="http://schemas.openxmlformats.org/drawingml/2006/spreadsheetDrawing">
      <xdr:col>7</xdr:col>
      <xdr:colOff>31750</xdr:colOff>
      <xdr:row>82</xdr:row>
      <xdr:rowOff>129540</xdr:rowOff>
    </xdr:to>
    <xdr:sp macro="" textlink="">
      <xdr:nvSpPr>
        <xdr:cNvPr id="209" name="フローチャート: 判断 208"/>
        <xdr:cNvSpPr/>
      </xdr:nvSpPr>
      <xdr:spPr>
        <a:xfrm>
          <a:off x="1408430" y="13775055"/>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140335</xdr:rowOff>
    </xdr:from>
    <xdr:ext cx="761365" cy="258445"/>
    <xdr:sp macro="" textlink="">
      <xdr:nvSpPr>
        <xdr:cNvPr id="210" name="テキスト ボックス 209"/>
        <xdr:cNvSpPr txBox="1"/>
      </xdr:nvSpPr>
      <xdr:spPr>
        <a:xfrm>
          <a:off x="1076325" y="135515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8445"/>
    <xdr:sp macro="" textlink="">
      <xdr:nvSpPr>
        <xdr:cNvPr id="211" name="テキスト ボックス 210"/>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8445"/>
    <xdr:sp macro="" textlink="">
      <xdr:nvSpPr>
        <xdr:cNvPr id="212" name="テキスト ボックス 211"/>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8445"/>
    <xdr:sp macro="" textlink="">
      <xdr:nvSpPr>
        <xdr:cNvPr id="213" name="テキスト ボックス 212"/>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8445"/>
    <xdr:sp macro="" textlink="">
      <xdr:nvSpPr>
        <xdr:cNvPr id="214" name="テキスト ボックス 213"/>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8445"/>
    <xdr:sp macro="" textlink="">
      <xdr:nvSpPr>
        <xdr:cNvPr id="215" name="テキスト ボックス 214"/>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6985</xdr:rowOff>
    </xdr:from>
    <xdr:to xmlns:xdr="http://schemas.openxmlformats.org/drawingml/2006/spreadsheetDrawing">
      <xdr:col>23</xdr:col>
      <xdr:colOff>184150</xdr:colOff>
      <xdr:row>84</xdr:row>
      <xdr:rowOff>109220</xdr:rowOff>
    </xdr:to>
    <xdr:sp macro="" textlink="">
      <xdr:nvSpPr>
        <xdr:cNvPr id="216" name="楕円 215"/>
        <xdr:cNvSpPr/>
      </xdr:nvSpPr>
      <xdr:spPr>
        <a:xfrm>
          <a:off x="4946015" y="14088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150495</xdr:rowOff>
    </xdr:from>
    <xdr:ext cx="761365" cy="259080"/>
    <xdr:sp macro="" textlink="">
      <xdr:nvSpPr>
        <xdr:cNvPr id="217" name="人件費・物件費等の状況該当値テキスト"/>
        <xdr:cNvSpPr txBox="1"/>
      </xdr:nvSpPr>
      <xdr:spPr>
        <a:xfrm>
          <a:off x="5087620" y="140646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3810</xdr:rowOff>
    </xdr:from>
    <xdr:to xmlns:xdr="http://schemas.openxmlformats.org/drawingml/2006/spreadsheetDrawing">
      <xdr:col>19</xdr:col>
      <xdr:colOff>184150</xdr:colOff>
      <xdr:row>84</xdr:row>
      <xdr:rowOff>105410</xdr:rowOff>
    </xdr:to>
    <xdr:sp macro="" textlink="">
      <xdr:nvSpPr>
        <xdr:cNvPr id="218" name="楕円 217"/>
        <xdr:cNvSpPr/>
      </xdr:nvSpPr>
      <xdr:spPr>
        <a:xfrm>
          <a:off x="4100195" y="1408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90170</xdr:rowOff>
    </xdr:from>
    <xdr:ext cx="735965" cy="258445"/>
    <xdr:sp macro="" textlink="">
      <xdr:nvSpPr>
        <xdr:cNvPr id="219" name="テキスト ボックス 218"/>
        <xdr:cNvSpPr txBox="1"/>
      </xdr:nvSpPr>
      <xdr:spPr>
        <a:xfrm>
          <a:off x="3766185" y="141719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151765</xdr:rowOff>
    </xdr:from>
    <xdr:to xmlns:xdr="http://schemas.openxmlformats.org/drawingml/2006/spreadsheetDrawing">
      <xdr:col>15</xdr:col>
      <xdr:colOff>133350</xdr:colOff>
      <xdr:row>83</xdr:row>
      <xdr:rowOff>81915</xdr:rowOff>
    </xdr:to>
    <xdr:sp macro="" textlink="">
      <xdr:nvSpPr>
        <xdr:cNvPr id="220" name="楕円 219"/>
        <xdr:cNvSpPr/>
      </xdr:nvSpPr>
      <xdr:spPr>
        <a:xfrm>
          <a:off x="3203575" y="13898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66675</xdr:rowOff>
    </xdr:from>
    <xdr:ext cx="762000" cy="255270"/>
    <xdr:sp macro="" textlink="">
      <xdr:nvSpPr>
        <xdr:cNvPr id="221" name="テキスト ボックス 220"/>
        <xdr:cNvSpPr txBox="1"/>
      </xdr:nvSpPr>
      <xdr:spPr>
        <a:xfrm>
          <a:off x="2869565" y="139807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11430</xdr:rowOff>
    </xdr:from>
    <xdr:to xmlns:xdr="http://schemas.openxmlformats.org/drawingml/2006/spreadsheetDrawing">
      <xdr:col>11</xdr:col>
      <xdr:colOff>82550</xdr:colOff>
      <xdr:row>83</xdr:row>
      <xdr:rowOff>113030</xdr:rowOff>
    </xdr:to>
    <xdr:sp macro="" textlink="">
      <xdr:nvSpPr>
        <xdr:cNvPr id="222" name="楕円 221"/>
        <xdr:cNvSpPr/>
      </xdr:nvSpPr>
      <xdr:spPr>
        <a:xfrm>
          <a:off x="2305050" y="1392555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97790</xdr:rowOff>
    </xdr:from>
    <xdr:ext cx="762000" cy="255905"/>
    <xdr:sp macro="" textlink="">
      <xdr:nvSpPr>
        <xdr:cNvPr id="223" name="テキスト ボックス 222"/>
        <xdr:cNvSpPr txBox="1"/>
      </xdr:nvSpPr>
      <xdr:spPr>
        <a:xfrm>
          <a:off x="1972945" y="140119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143510</xdr:rowOff>
    </xdr:from>
    <xdr:to xmlns:xdr="http://schemas.openxmlformats.org/drawingml/2006/spreadsheetDrawing">
      <xdr:col>7</xdr:col>
      <xdr:colOff>31750</xdr:colOff>
      <xdr:row>84</xdr:row>
      <xdr:rowOff>73660</xdr:rowOff>
    </xdr:to>
    <xdr:sp macro="" textlink="">
      <xdr:nvSpPr>
        <xdr:cNvPr id="224" name="楕円 223"/>
        <xdr:cNvSpPr/>
      </xdr:nvSpPr>
      <xdr:spPr>
        <a:xfrm>
          <a:off x="1408430" y="140576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58420</xdr:rowOff>
    </xdr:from>
    <xdr:ext cx="761365" cy="259080"/>
    <xdr:sp macro="" textlink="">
      <xdr:nvSpPr>
        <xdr:cNvPr id="225" name="テキスト ボックス 224"/>
        <xdr:cNvSpPr txBox="1"/>
      </xdr:nvSpPr>
      <xdr:spPr>
        <a:xfrm>
          <a:off x="1076325" y="14140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140335</xdr:rowOff>
    </xdr:from>
    <xdr:ext cx="1652905" cy="308610"/>
    <xdr:sp macro="" textlink="">
      <xdr:nvSpPr>
        <xdr:cNvPr id="227" name="テキスト ボックス 226"/>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7190" cy="358775"/>
    <xdr:sp macro="" textlink="">
      <xdr:nvSpPr>
        <xdr:cNvPr id="228" name="テキスト ボックス 227"/>
        <xdr:cNvSpPr txBox="1"/>
      </xdr:nvSpPr>
      <xdr:spPr>
        <a:xfrm>
          <a:off x="15570835" y="1268730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ラスパイレス指数は直近</a:t>
          </a:r>
          <a:r>
            <a:rPr kumimoji="1" lang="en-US" altLang="ja-JP" sz="1100">
              <a:latin typeface="ＭＳ Ｐゴシック"/>
              <a:ea typeface="ＭＳ Ｐゴシック"/>
            </a:rPr>
            <a:t>5</a:t>
          </a:r>
          <a:r>
            <a:rPr kumimoji="1" lang="ja-JP" altLang="en-US" sz="1100">
              <a:latin typeface="ＭＳ Ｐゴシック"/>
              <a:ea typeface="ＭＳ Ｐゴシック"/>
            </a:rPr>
            <a:t>ヶ年を通して類似団体平均値を下回っており、適正な給与水準が維持されているものと思われる。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1" name="直線コネクタ 240"/>
        <xdr:cNvCxnSpPr/>
      </xdr:nvCxnSpPr>
      <xdr:spPr>
        <a:xfrm>
          <a:off x="1294320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5905"/>
    <xdr:sp macro="" textlink="">
      <xdr:nvSpPr>
        <xdr:cNvPr id="242" name="テキスト ボックス 241"/>
        <xdr:cNvSpPr txBox="1"/>
      </xdr:nvSpPr>
      <xdr:spPr>
        <a:xfrm>
          <a:off x="12173585" y="149282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3" name="直線コネクタ 242"/>
        <xdr:cNvCxnSpPr/>
      </xdr:nvCxnSpPr>
      <xdr:spPr>
        <a:xfrm>
          <a:off x="1294320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5905"/>
    <xdr:sp macro="" textlink="">
      <xdr:nvSpPr>
        <xdr:cNvPr id="244" name="テキスト ボックス 243"/>
        <xdr:cNvSpPr txBox="1"/>
      </xdr:nvSpPr>
      <xdr:spPr>
        <a:xfrm>
          <a:off x="12173585" y="145376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5" name="直線コネクタ 244"/>
        <xdr:cNvCxnSpPr/>
      </xdr:nvCxnSpPr>
      <xdr:spPr>
        <a:xfrm>
          <a:off x="1294320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6" name="テキスト ボックス 245"/>
        <xdr:cNvSpPr txBox="1"/>
      </xdr:nvSpPr>
      <xdr:spPr>
        <a:xfrm>
          <a:off x="12173585"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7" name="直線コネクタ 246"/>
        <xdr:cNvCxnSpPr/>
      </xdr:nvCxnSpPr>
      <xdr:spPr>
        <a:xfrm>
          <a:off x="1294320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8" name="テキスト ボックス 247"/>
        <xdr:cNvSpPr txBox="1"/>
      </xdr:nvSpPr>
      <xdr:spPr>
        <a:xfrm>
          <a:off x="12173585"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9" name="直線コネクタ 248"/>
        <xdr:cNvCxnSpPr/>
      </xdr:nvCxnSpPr>
      <xdr:spPr>
        <a:xfrm>
          <a:off x="1294320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0" name="テキスト ボックス 249"/>
        <xdr:cNvSpPr txBox="1"/>
      </xdr:nvSpPr>
      <xdr:spPr>
        <a:xfrm>
          <a:off x="12173585" y="13357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5270"/>
    <xdr:sp macro="" textlink="">
      <xdr:nvSpPr>
        <xdr:cNvPr id="252" name="テキスト ボックス 251"/>
        <xdr:cNvSpPr txBox="1"/>
      </xdr:nvSpPr>
      <xdr:spPr>
        <a:xfrm>
          <a:off x="12173585" y="129628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31115</xdr:rowOff>
    </xdr:from>
    <xdr:to xmlns:xdr="http://schemas.openxmlformats.org/drawingml/2006/spreadsheetDrawing">
      <xdr:col>81</xdr:col>
      <xdr:colOff>44450</xdr:colOff>
      <xdr:row>88</xdr:row>
      <xdr:rowOff>40640</xdr:rowOff>
    </xdr:to>
    <xdr:cxnSp macro="">
      <xdr:nvCxnSpPr>
        <xdr:cNvPr id="254" name="直線コネクタ 253"/>
        <xdr:cNvCxnSpPr/>
      </xdr:nvCxnSpPr>
      <xdr:spPr>
        <a:xfrm flipV="1">
          <a:off x="17172305" y="13442315"/>
          <a:ext cx="0" cy="13506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12065</xdr:rowOff>
    </xdr:from>
    <xdr:ext cx="761365" cy="258445"/>
    <xdr:sp macro="" textlink="">
      <xdr:nvSpPr>
        <xdr:cNvPr id="255" name="給与水準   （国との比較）最小値テキスト"/>
        <xdr:cNvSpPr txBox="1"/>
      </xdr:nvSpPr>
      <xdr:spPr>
        <a:xfrm>
          <a:off x="17261205" y="147643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40640</xdr:rowOff>
    </xdr:from>
    <xdr:to xmlns:xdr="http://schemas.openxmlformats.org/drawingml/2006/spreadsheetDrawing">
      <xdr:col>81</xdr:col>
      <xdr:colOff>133350</xdr:colOff>
      <xdr:row>88</xdr:row>
      <xdr:rowOff>40640</xdr:rowOff>
    </xdr:to>
    <xdr:cxnSp macro="">
      <xdr:nvCxnSpPr>
        <xdr:cNvPr id="256" name="直線コネクタ 255"/>
        <xdr:cNvCxnSpPr/>
      </xdr:nvCxnSpPr>
      <xdr:spPr>
        <a:xfrm>
          <a:off x="17081500" y="147929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117475</xdr:rowOff>
    </xdr:from>
    <xdr:ext cx="761365" cy="259080"/>
    <xdr:sp macro="" textlink="">
      <xdr:nvSpPr>
        <xdr:cNvPr id="257" name="給与水準   （国との比較）最大値テキスト"/>
        <xdr:cNvSpPr txBox="1"/>
      </xdr:nvSpPr>
      <xdr:spPr>
        <a:xfrm>
          <a:off x="17261205" y="131933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31115</xdr:rowOff>
    </xdr:from>
    <xdr:to xmlns:xdr="http://schemas.openxmlformats.org/drawingml/2006/spreadsheetDrawing">
      <xdr:col>81</xdr:col>
      <xdr:colOff>133350</xdr:colOff>
      <xdr:row>80</xdr:row>
      <xdr:rowOff>31115</xdr:rowOff>
    </xdr:to>
    <xdr:cxnSp macro="">
      <xdr:nvCxnSpPr>
        <xdr:cNvPr id="258" name="直線コネクタ 257"/>
        <xdr:cNvCxnSpPr/>
      </xdr:nvCxnSpPr>
      <xdr:spPr>
        <a:xfrm>
          <a:off x="17081500" y="134423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81</xdr:row>
      <xdr:rowOff>114300</xdr:rowOff>
    </xdr:from>
    <xdr:to xmlns:xdr="http://schemas.openxmlformats.org/drawingml/2006/spreadsheetDrawing">
      <xdr:col>81</xdr:col>
      <xdr:colOff>44450</xdr:colOff>
      <xdr:row>81</xdr:row>
      <xdr:rowOff>114300</xdr:rowOff>
    </xdr:to>
    <xdr:cxnSp macro="">
      <xdr:nvCxnSpPr>
        <xdr:cNvPr id="259" name="直線コネクタ 258"/>
        <xdr:cNvCxnSpPr/>
      </xdr:nvCxnSpPr>
      <xdr:spPr>
        <a:xfrm>
          <a:off x="16326485" y="1369314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94615</xdr:rowOff>
    </xdr:from>
    <xdr:ext cx="761365" cy="259080"/>
    <xdr:sp macro="" textlink="">
      <xdr:nvSpPr>
        <xdr:cNvPr id="260" name="給与水準   （国との比較）平均値テキスト"/>
        <xdr:cNvSpPr txBox="1"/>
      </xdr:nvSpPr>
      <xdr:spPr>
        <a:xfrm>
          <a:off x="17261205" y="140087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122555</xdr:rowOff>
    </xdr:from>
    <xdr:to xmlns:xdr="http://schemas.openxmlformats.org/drawingml/2006/spreadsheetDrawing">
      <xdr:col>81</xdr:col>
      <xdr:colOff>95250</xdr:colOff>
      <xdr:row>84</xdr:row>
      <xdr:rowOff>52705</xdr:rowOff>
    </xdr:to>
    <xdr:sp macro="" textlink="">
      <xdr:nvSpPr>
        <xdr:cNvPr id="261" name="フローチャート: 判断 260"/>
        <xdr:cNvSpPr/>
      </xdr:nvSpPr>
      <xdr:spPr>
        <a:xfrm>
          <a:off x="17119600" y="1403667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81</xdr:row>
      <xdr:rowOff>114300</xdr:rowOff>
    </xdr:from>
    <xdr:to xmlns:xdr="http://schemas.openxmlformats.org/drawingml/2006/spreadsheetDrawing">
      <xdr:col>77</xdr:col>
      <xdr:colOff>44450</xdr:colOff>
      <xdr:row>82</xdr:row>
      <xdr:rowOff>23495</xdr:rowOff>
    </xdr:to>
    <xdr:cxnSp macro="">
      <xdr:nvCxnSpPr>
        <xdr:cNvPr id="262" name="直線コネクタ 261"/>
        <xdr:cNvCxnSpPr/>
      </xdr:nvCxnSpPr>
      <xdr:spPr>
        <a:xfrm flipV="1">
          <a:off x="15427960" y="13693140"/>
          <a:ext cx="898525"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83</xdr:row>
      <xdr:rowOff>122555</xdr:rowOff>
    </xdr:from>
    <xdr:to xmlns:xdr="http://schemas.openxmlformats.org/drawingml/2006/spreadsheetDrawing">
      <xdr:col>77</xdr:col>
      <xdr:colOff>95250</xdr:colOff>
      <xdr:row>84</xdr:row>
      <xdr:rowOff>52705</xdr:rowOff>
    </xdr:to>
    <xdr:sp macro="" textlink="">
      <xdr:nvSpPr>
        <xdr:cNvPr id="263" name="フローチャート: 判断 262"/>
        <xdr:cNvSpPr/>
      </xdr:nvSpPr>
      <xdr:spPr>
        <a:xfrm>
          <a:off x="16273780" y="1403667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37465</xdr:rowOff>
    </xdr:from>
    <xdr:ext cx="735965" cy="259080"/>
    <xdr:sp macro="" textlink="">
      <xdr:nvSpPr>
        <xdr:cNvPr id="264" name="テキスト ボックス 263"/>
        <xdr:cNvSpPr txBox="1"/>
      </xdr:nvSpPr>
      <xdr:spPr>
        <a:xfrm>
          <a:off x="15941675" y="1411922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82</xdr:row>
      <xdr:rowOff>23495</xdr:rowOff>
    </xdr:from>
    <xdr:to xmlns:xdr="http://schemas.openxmlformats.org/drawingml/2006/spreadsheetDrawing">
      <xdr:col>72</xdr:col>
      <xdr:colOff>203200</xdr:colOff>
      <xdr:row>82</xdr:row>
      <xdr:rowOff>63500</xdr:rowOff>
    </xdr:to>
    <xdr:cxnSp macro="">
      <xdr:nvCxnSpPr>
        <xdr:cNvPr id="265" name="直線コネクタ 264"/>
        <xdr:cNvCxnSpPr/>
      </xdr:nvCxnSpPr>
      <xdr:spPr>
        <a:xfrm flipV="1">
          <a:off x="14531340" y="13769975"/>
          <a:ext cx="89662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149860</xdr:rowOff>
    </xdr:from>
    <xdr:to xmlns:xdr="http://schemas.openxmlformats.org/drawingml/2006/spreadsheetDrawing">
      <xdr:col>73</xdr:col>
      <xdr:colOff>44450</xdr:colOff>
      <xdr:row>84</xdr:row>
      <xdr:rowOff>80010</xdr:rowOff>
    </xdr:to>
    <xdr:sp macro="" textlink="">
      <xdr:nvSpPr>
        <xdr:cNvPr id="266" name="フローチャート: 判断 265"/>
        <xdr:cNvSpPr/>
      </xdr:nvSpPr>
      <xdr:spPr>
        <a:xfrm>
          <a:off x="15377160" y="1406398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64770</xdr:rowOff>
    </xdr:from>
    <xdr:ext cx="762000" cy="255905"/>
    <xdr:sp macro="" textlink="">
      <xdr:nvSpPr>
        <xdr:cNvPr id="267" name="テキスト ボックス 266"/>
        <xdr:cNvSpPr txBox="1"/>
      </xdr:nvSpPr>
      <xdr:spPr>
        <a:xfrm>
          <a:off x="15045055" y="141465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63500</xdr:rowOff>
    </xdr:from>
    <xdr:to xmlns:xdr="http://schemas.openxmlformats.org/drawingml/2006/spreadsheetDrawing">
      <xdr:col>68</xdr:col>
      <xdr:colOff>152400</xdr:colOff>
      <xdr:row>82</xdr:row>
      <xdr:rowOff>90170</xdr:rowOff>
    </xdr:to>
    <xdr:cxnSp macro="">
      <xdr:nvCxnSpPr>
        <xdr:cNvPr id="268" name="直線コネクタ 267"/>
        <xdr:cNvCxnSpPr/>
      </xdr:nvCxnSpPr>
      <xdr:spPr>
        <a:xfrm flipV="1">
          <a:off x="13634720" y="13809980"/>
          <a:ext cx="89662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149860</xdr:rowOff>
    </xdr:from>
    <xdr:to xmlns:xdr="http://schemas.openxmlformats.org/drawingml/2006/spreadsheetDrawing">
      <xdr:col>68</xdr:col>
      <xdr:colOff>203200</xdr:colOff>
      <xdr:row>84</xdr:row>
      <xdr:rowOff>80010</xdr:rowOff>
    </xdr:to>
    <xdr:sp macro="" textlink="">
      <xdr:nvSpPr>
        <xdr:cNvPr id="269" name="フローチャート: 判断 268"/>
        <xdr:cNvSpPr/>
      </xdr:nvSpPr>
      <xdr:spPr>
        <a:xfrm>
          <a:off x="14480540" y="14063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64770</xdr:rowOff>
    </xdr:from>
    <xdr:ext cx="762000" cy="255905"/>
    <xdr:sp macro="" textlink="">
      <xdr:nvSpPr>
        <xdr:cNvPr id="270" name="テキスト ボックス 269"/>
        <xdr:cNvSpPr txBox="1"/>
      </xdr:nvSpPr>
      <xdr:spPr>
        <a:xfrm>
          <a:off x="14146530" y="141465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5080</xdr:rowOff>
    </xdr:from>
    <xdr:to xmlns:xdr="http://schemas.openxmlformats.org/drawingml/2006/spreadsheetDrawing">
      <xdr:col>64</xdr:col>
      <xdr:colOff>152400</xdr:colOff>
      <xdr:row>84</xdr:row>
      <xdr:rowOff>106680</xdr:rowOff>
    </xdr:to>
    <xdr:sp macro="" textlink="">
      <xdr:nvSpPr>
        <xdr:cNvPr id="271" name="フローチャート: 判断 270"/>
        <xdr:cNvSpPr/>
      </xdr:nvSpPr>
      <xdr:spPr>
        <a:xfrm>
          <a:off x="1358392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91440</xdr:rowOff>
    </xdr:from>
    <xdr:ext cx="762000" cy="258445"/>
    <xdr:sp macro="" textlink="">
      <xdr:nvSpPr>
        <xdr:cNvPr id="272" name="テキスト ボックス 271"/>
        <xdr:cNvSpPr txBox="1"/>
      </xdr:nvSpPr>
      <xdr:spPr>
        <a:xfrm>
          <a:off x="13249910" y="14173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8445"/>
    <xdr:sp macro="" textlink="">
      <xdr:nvSpPr>
        <xdr:cNvPr id="273" name="テキスト ボックス 272"/>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8445"/>
    <xdr:sp macro="" textlink="">
      <xdr:nvSpPr>
        <xdr:cNvPr id="274" name="テキスト ボックス 273"/>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1365" cy="258445"/>
    <xdr:sp macro="" textlink="">
      <xdr:nvSpPr>
        <xdr:cNvPr id="275" name="テキスト ボックス 274"/>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8445"/>
    <xdr:sp macro="" textlink="">
      <xdr:nvSpPr>
        <xdr:cNvPr id="276" name="テキスト ボックス 275"/>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8445"/>
    <xdr:sp macro="" textlink="">
      <xdr:nvSpPr>
        <xdr:cNvPr id="277" name="テキスト ボックス 276"/>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81</xdr:row>
      <xdr:rowOff>63500</xdr:rowOff>
    </xdr:from>
    <xdr:to xmlns:xdr="http://schemas.openxmlformats.org/drawingml/2006/spreadsheetDrawing">
      <xdr:col>81</xdr:col>
      <xdr:colOff>95250</xdr:colOff>
      <xdr:row>81</xdr:row>
      <xdr:rowOff>165100</xdr:rowOff>
    </xdr:to>
    <xdr:sp macro="" textlink="">
      <xdr:nvSpPr>
        <xdr:cNvPr id="278" name="楕円 277"/>
        <xdr:cNvSpPr/>
      </xdr:nvSpPr>
      <xdr:spPr>
        <a:xfrm>
          <a:off x="17119600" y="1364234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80</xdr:row>
      <xdr:rowOff>80010</xdr:rowOff>
    </xdr:from>
    <xdr:ext cx="761365" cy="259080"/>
    <xdr:sp macro="" textlink="">
      <xdr:nvSpPr>
        <xdr:cNvPr id="279" name="給与水準   （国との比較）該当値テキスト"/>
        <xdr:cNvSpPr txBox="1"/>
      </xdr:nvSpPr>
      <xdr:spPr>
        <a:xfrm>
          <a:off x="17261205" y="13491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81</xdr:row>
      <xdr:rowOff>63500</xdr:rowOff>
    </xdr:from>
    <xdr:to xmlns:xdr="http://schemas.openxmlformats.org/drawingml/2006/spreadsheetDrawing">
      <xdr:col>77</xdr:col>
      <xdr:colOff>95250</xdr:colOff>
      <xdr:row>81</xdr:row>
      <xdr:rowOff>165100</xdr:rowOff>
    </xdr:to>
    <xdr:sp macro="" textlink="">
      <xdr:nvSpPr>
        <xdr:cNvPr id="280" name="楕円 279"/>
        <xdr:cNvSpPr/>
      </xdr:nvSpPr>
      <xdr:spPr>
        <a:xfrm>
          <a:off x="16273780" y="1364234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80</xdr:row>
      <xdr:rowOff>3810</xdr:rowOff>
    </xdr:from>
    <xdr:ext cx="735965" cy="259080"/>
    <xdr:sp macro="" textlink="">
      <xdr:nvSpPr>
        <xdr:cNvPr id="281" name="テキスト ボックス 280"/>
        <xdr:cNvSpPr txBox="1"/>
      </xdr:nvSpPr>
      <xdr:spPr>
        <a:xfrm>
          <a:off x="15941675" y="134150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81</xdr:row>
      <xdr:rowOff>144145</xdr:rowOff>
    </xdr:from>
    <xdr:to xmlns:xdr="http://schemas.openxmlformats.org/drawingml/2006/spreadsheetDrawing">
      <xdr:col>73</xdr:col>
      <xdr:colOff>44450</xdr:colOff>
      <xdr:row>82</xdr:row>
      <xdr:rowOff>74930</xdr:rowOff>
    </xdr:to>
    <xdr:sp macro="" textlink="">
      <xdr:nvSpPr>
        <xdr:cNvPr id="282" name="楕円 281"/>
        <xdr:cNvSpPr/>
      </xdr:nvSpPr>
      <xdr:spPr>
        <a:xfrm>
          <a:off x="15377160" y="13722985"/>
          <a:ext cx="10350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80</xdr:row>
      <xdr:rowOff>84455</xdr:rowOff>
    </xdr:from>
    <xdr:ext cx="762000" cy="258445"/>
    <xdr:sp macro="" textlink="">
      <xdr:nvSpPr>
        <xdr:cNvPr id="283" name="テキスト ボックス 282"/>
        <xdr:cNvSpPr txBox="1"/>
      </xdr:nvSpPr>
      <xdr:spPr>
        <a:xfrm>
          <a:off x="15045055" y="13495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82</xdr:row>
      <xdr:rowOff>12700</xdr:rowOff>
    </xdr:from>
    <xdr:to xmlns:xdr="http://schemas.openxmlformats.org/drawingml/2006/spreadsheetDrawing">
      <xdr:col>68</xdr:col>
      <xdr:colOff>203200</xdr:colOff>
      <xdr:row>82</xdr:row>
      <xdr:rowOff>114300</xdr:rowOff>
    </xdr:to>
    <xdr:sp macro="" textlink="">
      <xdr:nvSpPr>
        <xdr:cNvPr id="284" name="楕円 283"/>
        <xdr:cNvSpPr/>
      </xdr:nvSpPr>
      <xdr:spPr>
        <a:xfrm>
          <a:off x="14480540" y="1375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80</xdr:row>
      <xdr:rowOff>124460</xdr:rowOff>
    </xdr:from>
    <xdr:ext cx="762000" cy="258445"/>
    <xdr:sp macro="" textlink="">
      <xdr:nvSpPr>
        <xdr:cNvPr id="285" name="テキスト ボックス 284"/>
        <xdr:cNvSpPr txBox="1"/>
      </xdr:nvSpPr>
      <xdr:spPr>
        <a:xfrm>
          <a:off x="14146530" y="13535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82</xdr:row>
      <xdr:rowOff>39370</xdr:rowOff>
    </xdr:from>
    <xdr:to xmlns:xdr="http://schemas.openxmlformats.org/drawingml/2006/spreadsheetDrawing">
      <xdr:col>64</xdr:col>
      <xdr:colOff>152400</xdr:colOff>
      <xdr:row>82</xdr:row>
      <xdr:rowOff>140970</xdr:rowOff>
    </xdr:to>
    <xdr:sp macro="" textlink="">
      <xdr:nvSpPr>
        <xdr:cNvPr id="286" name="楕円 285"/>
        <xdr:cNvSpPr/>
      </xdr:nvSpPr>
      <xdr:spPr>
        <a:xfrm>
          <a:off x="13583920" y="137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80</xdr:row>
      <xdr:rowOff>151130</xdr:rowOff>
    </xdr:from>
    <xdr:ext cx="762000" cy="259080"/>
    <xdr:sp macro="" textlink="">
      <xdr:nvSpPr>
        <xdr:cNvPr id="287" name="テキスト ボックス 286"/>
        <xdr:cNvSpPr txBox="1"/>
      </xdr:nvSpPr>
      <xdr:spPr>
        <a:xfrm>
          <a:off x="13249910" y="13562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6070"/>
    <xdr:sp macro="" textlink="">
      <xdr:nvSpPr>
        <xdr:cNvPr id="289" name="テキスト ボックス 288"/>
        <xdr:cNvSpPr txBox="1"/>
      </xdr:nvSpPr>
      <xdr:spPr>
        <a:xfrm>
          <a:off x="13466445" y="8986520"/>
          <a:ext cx="2262505"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7190" cy="355600"/>
    <xdr:sp macro="" textlink="">
      <xdr:nvSpPr>
        <xdr:cNvPr id="290" name="テキスト ボックス 289"/>
        <xdr:cNvSpPr txBox="1"/>
      </xdr:nvSpPr>
      <xdr:spPr>
        <a:xfrm>
          <a:off x="15879445" y="8961120"/>
          <a:ext cx="1647190"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全ての項目のうち、類似団体比較で最も指標の悪いものが人件費であり、その原因となっているのが職員数の多さである。また、人口減少ペースに比して職員数の削減数が少ない状態にある。現在は、第</a:t>
          </a:r>
          <a:r>
            <a:rPr kumimoji="1" lang="en-US" altLang="ja-JP" sz="1100">
              <a:latin typeface="ＭＳ Ｐゴシック"/>
              <a:ea typeface="ＭＳ Ｐゴシック"/>
            </a:rPr>
            <a:t>2</a:t>
          </a:r>
          <a:r>
            <a:rPr kumimoji="1" lang="ja-JP" altLang="en-US" sz="1100">
              <a:latin typeface="ＭＳ Ｐゴシック"/>
              <a:ea typeface="ＭＳ Ｐゴシック"/>
            </a:rPr>
            <a:t>次勝山市行財政改革実施計画に職員数の削減を実施項目として掲げ取り組んでおり、令和3年度末時点では普通会計職員数は、前年度から8名減少して</a:t>
          </a:r>
          <a:r>
            <a:rPr kumimoji="1" lang="en-US" altLang="ja-JP" sz="1100">
              <a:latin typeface="ＭＳ Ｐゴシック"/>
              <a:ea typeface="ＭＳ Ｐゴシック"/>
            </a:rPr>
            <a:t>230</a:t>
          </a:r>
          <a:r>
            <a:rPr kumimoji="1" lang="ja-JP" altLang="en-US" sz="1100">
              <a:latin typeface="ＭＳ Ｐゴシック"/>
              <a:ea typeface="ＭＳ Ｐゴシック"/>
            </a:rPr>
            <a:t>名となったが、人口千人当たり職員数は</a:t>
          </a:r>
          <a:r>
            <a:rPr kumimoji="1" lang="en-US" altLang="ja-JP" sz="1100">
              <a:latin typeface="ＭＳ Ｐゴシック"/>
              <a:ea typeface="ＭＳ Ｐゴシック"/>
            </a:rPr>
            <a:t>10.39</a:t>
          </a:r>
          <a:r>
            <a:rPr kumimoji="1" lang="ja-JP" altLang="en-US" sz="1100">
              <a:latin typeface="ＭＳ Ｐゴシック"/>
              <a:ea typeface="ＭＳ Ｐゴシック"/>
            </a:rPr>
            <a:t>に悪化しているため、依然として類似団体と比較すると相当高い水準にあることから、引き続き厳格な定数管理を進めていく必要がある。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140335</xdr:rowOff>
    </xdr:from>
    <xdr:ext cx="349885" cy="224790"/>
    <xdr:sp macro="" textlink="">
      <xdr:nvSpPr>
        <xdr:cNvPr id="301" name="テキスト ボックス 300"/>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5270"/>
    <xdr:sp macro="" textlink="">
      <xdr:nvSpPr>
        <xdr:cNvPr id="303" name="テキスト ボックス 302"/>
        <xdr:cNvSpPr txBox="1"/>
      </xdr:nvSpPr>
      <xdr:spPr>
        <a:xfrm>
          <a:off x="12173585" y="115963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68</xdr:row>
      <xdr:rowOff>41275</xdr:rowOff>
    </xdr:from>
    <xdr:to xmlns:xdr="http://schemas.openxmlformats.org/drawingml/2006/spreadsheetDrawing">
      <xdr:col>85</xdr:col>
      <xdr:colOff>95250</xdr:colOff>
      <xdr:row>68</xdr:row>
      <xdr:rowOff>41275</xdr:rowOff>
    </xdr:to>
    <xdr:cxnSp macro="">
      <xdr:nvCxnSpPr>
        <xdr:cNvPr id="304" name="直線コネクタ 303"/>
        <xdr:cNvCxnSpPr/>
      </xdr:nvCxnSpPr>
      <xdr:spPr>
        <a:xfrm>
          <a:off x="12943205" y="114407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70485</xdr:rowOff>
    </xdr:from>
    <xdr:ext cx="762000" cy="258445"/>
    <xdr:sp macro="" textlink="">
      <xdr:nvSpPr>
        <xdr:cNvPr id="305" name="テキスト ボックス 304"/>
        <xdr:cNvSpPr txBox="1"/>
      </xdr:nvSpPr>
      <xdr:spPr>
        <a:xfrm>
          <a:off x="12173585" y="11302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66</xdr:row>
      <xdr:rowOff>82550</xdr:rowOff>
    </xdr:from>
    <xdr:to xmlns:xdr="http://schemas.openxmlformats.org/drawingml/2006/spreadsheetDrawing">
      <xdr:col>85</xdr:col>
      <xdr:colOff>95250</xdr:colOff>
      <xdr:row>66</xdr:row>
      <xdr:rowOff>82550</xdr:rowOff>
    </xdr:to>
    <xdr:cxnSp macro="">
      <xdr:nvCxnSpPr>
        <xdr:cNvPr id="306" name="直線コネクタ 305"/>
        <xdr:cNvCxnSpPr/>
      </xdr:nvCxnSpPr>
      <xdr:spPr>
        <a:xfrm>
          <a:off x="12943205" y="111467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111760</xdr:rowOff>
    </xdr:from>
    <xdr:ext cx="762000" cy="255905"/>
    <xdr:sp macro="" textlink="">
      <xdr:nvSpPr>
        <xdr:cNvPr id="307" name="テキスト ボックス 306"/>
        <xdr:cNvSpPr txBox="1"/>
      </xdr:nvSpPr>
      <xdr:spPr>
        <a:xfrm>
          <a:off x="12173585" y="11008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123825</xdr:rowOff>
    </xdr:from>
    <xdr:to xmlns:xdr="http://schemas.openxmlformats.org/drawingml/2006/spreadsheetDrawing">
      <xdr:col>85</xdr:col>
      <xdr:colOff>95250</xdr:colOff>
      <xdr:row>64</xdr:row>
      <xdr:rowOff>123825</xdr:rowOff>
    </xdr:to>
    <xdr:cxnSp macro="">
      <xdr:nvCxnSpPr>
        <xdr:cNvPr id="308" name="直線コネクタ 307"/>
        <xdr:cNvCxnSpPr/>
      </xdr:nvCxnSpPr>
      <xdr:spPr>
        <a:xfrm>
          <a:off x="12943205" y="108527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153035</xdr:rowOff>
    </xdr:from>
    <xdr:ext cx="762000" cy="259080"/>
    <xdr:sp macro="" textlink="">
      <xdr:nvSpPr>
        <xdr:cNvPr id="309" name="テキスト ボックス 308"/>
        <xdr:cNvSpPr txBox="1"/>
      </xdr:nvSpPr>
      <xdr:spPr>
        <a:xfrm>
          <a:off x="12173585" y="1071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10" name="直線コネクタ 309"/>
        <xdr:cNvCxnSpPr/>
      </xdr:nvCxnSpPr>
      <xdr:spPr>
        <a:xfrm>
          <a:off x="1294320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1" name="テキスト ボックス 310"/>
        <xdr:cNvSpPr txBox="1"/>
      </xdr:nvSpPr>
      <xdr:spPr>
        <a:xfrm>
          <a:off x="12173585"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34925</xdr:rowOff>
    </xdr:from>
    <xdr:to xmlns:xdr="http://schemas.openxmlformats.org/drawingml/2006/spreadsheetDrawing">
      <xdr:col>85</xdr:col>
      <xdr:colOff>95250</xdr:colOff>
      <xdr:row>61</xdr:row>
      <xdr:rowOff>34925</xdr:rowOff>
    </xdr:to>
    <xdr:cxnSp macro="">
      <xdr:nvCxnSpPr>
        <xdr:cNvPr id="312" name="直線コネクタ 311"/>
        <xdr:cNvCxnSpPr/>
      </xdr:nvCxnSpPr>
      <xdr:spPr>
        <a:xfrm>
          <a:off x="12943205" y="102609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64135</xdr:rowOff>
    </xdr:from>
    <xdr:ext cx="762000" cy="255905"/>
    <xdr:sp macro="" textlink="">
      <xdr:nvSpPr>
        <xdr:cNvPr id="313" name="テキスト ボックス 312"/>
        <xdr:cNvSpPr txBox="1"/>
      </xdr:nvSpPr>
      <xdr:spPr>
        <a:xfrm>
          <a:off x="12173585" y="101225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76200</xdr:rowOff>
    </xdr:from>
    <xdr:to xmlns:xdr="http://schemas.openxmlformats.org/drawingml/2006/spreadsheetDrawing">
      <xdr:col>85</xdr:col>
      <xdr:colOff>95250</xdr:colOff>
      <xdr:row>59</xdr:row>
      <xdr:rowOff>76200</xdr:rowOff>
    </xdr:to>
    <xdr:cxnSp macro="">
      <xdr:nvCxnSpPr>
        <xdr:cNvPr id="314" name="直線コネクタ 313"/>
        <xdr:cNvCxnSpPr/>
      </xdr:nvCxnSpPr>
      <xdr:spPr>
        <a:xfrm>
          <a:off x="12943205" y="99669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58</xdr:row>
      <xdr:rowOff>105410</xdr:rowOff>
    </xdr:from>
    <xdr:ext cx="762000" cy="258445"/>
    <xdr:sp macro="" textlink="">
      <xdr:nvSpPr>
        <xdr:cNvPr id="315" name="テキスト ボックス 314"/>
        <xdr:cNvSpPr txBox="1"/>
      </xdr:nvSpPr>
      <xdr:spPr>
        <a:xfrm>
          <a:off x="12173585" y="9828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117475</xdr:rowOff>
    </xdr:from>
    <xdr:to xmlns:xdr="http://schemas.openxmlformats.org/drawingml/2006/spreadsheetDrawing">
      <xdr:col>85</xdr:col>
      <xdr:colOff>95250</xdr:colOff>
      <xdr:row>57</xdr:row>
      <xdr:rowOff>117475</xdr:rowOff>
    </xdr:to>
    <xdr:cxnSp macro="">
      <xdr:nvCxnSpPr>
        <xdr:cNvPr id="316" name="直線コネクタ 315"/>
        <xdr:cNvCxnSpPr/>
      </xdr:nvCxnSpPr>
      <xdr:spPr>
        <a:xfrm>
          <a:off x="12943205" y="9672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56</xdr:row>
      <xdr:rowOff>146685</xdr:rowOff>
    </xdr:from>
    <xdr:ext cx="762000" cy="255270"/>
    <xdr:sp macro="" textlink="">
      <xdr:nvSpPr>
        <xdr:cNvPr id="317" name="テキスト ボックス 316"/>
        <xdr:cNvSpPr txBox="1"/>
      </xdr:nvSpPr>
      <xdr:spPr>
        <a:xfrm>
          <a:off x="12173585" y="95345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8" name="直線コネクタ 317"/>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8445"/>
    <xdr:sp macro="" textlink="">
      <xdr:nvSpPr>
        <xdr:cNvPr id="319" name="テキスト ボックス 318"/>
        <xdr:cNvSpPr txBox="1"/>
      </xdr:nvSpPr>
      <xdr:spPr>
        <a:xfrm>
          <a:off x="12173585"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20"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95250</xdr:rowOff>
    </xdr:from>
    <xdr:to xmlns:xdr="http://schemas.openxmlformats.org/drawingml/2006/spreadsheetDrawing">
      <xdr:col>81</xdr:col>
      <xdr:colOff>44450</xdr:colOff>
      <xdr:row>67</xdr:row>
      <xdr:rowOff>42545</xdr:rowOff>
    </xdr:to>
    <xdr:cxnSp macro="">
      <xdr:nvCxnSpPr>
        <xdr:cNvPr id="321" name="直線コネクタ 320"/>
        <xdr:cNvCxnSpPr/>
      </xdr:nvCxnSpPr>
      <xdr:spPr>
        <a:xfrm flipV="1">
          <a:off x="17172305" y="9818370"/>
          <a:ext cx="0" cy="1456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14605</xdr:rowOff>
    </xdr:from>
    <xdr:ext cx="761365" cy="258445"/>
    <xdr:sp macro="" textlink="">
      <xdr:nvSpPr>
        <xdr:cNvPr id="322" name="定員管理の状況最小値テキスト"/>
        <xdr:cNvSpPr txBox="1"/>
      </xdr:nvSpPr>
      <xdr:spPr>
        <a:xfrm>
          <a:off x="17261205" y="112464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42545</xdr:rowOff>
    </xdr:from>
    <xdr:to xmlns:xdr="http://schemas.openxmlformats.org/drawingml/2006/spreadsheetDrawing">
      <xdr:col>81</xdr:col>
      <xdr:colOff>133350</xdr:colOff>
      <xdr:row>67</xdr:row>
      <xdr:rowOff>42545</xdr:rowOff>
    </xdr:to>
    <xdr:cxnSp macro="">
      <xdr:nvCxnSpPr>
        <xdr:cNvPr id="323" name="直線コネクタ 322"/>
        <xdr:cNvCxnSpPr/>
      </xdr:nvCxnSpPr>
      <xdr:spPr>
        <a:xfrm>
          <a:off x="17081500" y="112744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10160</xdr:rowOff>
    </xdr:from>
    <xdr:ext cx="761365" cy="258445"/>
    <xdr:sp macro="" textlink="">
      <xdr:nvSpPr>
        <xdr:cNvPr id="324" name="定員管理の状況最大値テキスト"/>
        <xdr:cNvSpPr txBox="1"/>
      </xdr:nvSpPr>
      <xdr:spPr>
        <a:xfrm>
          <a:off x="17261205" y="95656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95250</xdr:rowOff>
    </xdr:from>
    <xdr:to xmlns:xdr="http://schemas.openxmlformats.org/drawingml/2006/spreadsheetDrawing">
      <xdr:col>81</xdr:col>
      <xdr:colOff>133350</xdr:colOff>
      <xdr:row>58</xdr:row>
      <xdr:rowOff>95250</xdr:rowOff>
    </xdr:to>
    <xdr:cxnSp macro="">
      <xdr:nvCxnSpPr>
        <xdr:cNvPr id="325" name="直線コネクタ 324"/>
        <xdr:cNvCxnSpPr/>
      </xdr:nvCxnSpPr>
      <xdr:spPr>
        <a:xfrm>
          <a:off x="17081500" y="98183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22225</xdr:rowOff>
    </xdr:from>
    <xdr:to xmlns:xdr="http://schemas.openxmlformats.org/drawingml/2006/spreadsheetDrawing">
      <xdr:col>81</xdr:col>
      <xdr:colOff>44450</xdr:colOff>
      <xdr:row>63</xdr:row>
      <xdr:rowOff>52705</xdr:rowOff>
    </xdr:to>
    <xdr:cxnSp macro="">
      <xdr:nvCxnSpPr>
        <xdr:cNvPr id="326" name="直線コネクタ 325"/>
        <xdr:cNvCxnSpPr/>
      </xdr:nvCxnSpPr>
      <xdr:spPr>
        <a:xfrm>
          <a:off x="16326485" y="10583545"/>
          <a:ext cx="8458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128905</xdr:rowOff>
    </xdr:from>
    <xdr:ext cx="761365" cy="258445"/>
    <xdr:sp macro="" textlink="">
      <xdr:nvSpPr>
        <xdr:cNvPr id="327" name="定員管理の状況平均値テキスト"/>
        <xdr:cNvSpPr txBox="1"/>
      </xdr:nvSpPr>
      <xdr:spPr>
        <a:xfrm>
          <a:off x="17261205" y="1018730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112395</xdr:rowOff>
    </xdr:from>
    <xdr:to xmlns:xdr="http://schemas.openxmlformats.org/drawingml/2006/spreadsheetDrawing">
      <xdr:col>81</xdr:col>
      <xdr:colOff>95250</xdr:colOff>
      <xdr:row>62</xdr:row>
      <xdr:rowOff>42545</xdr:rowOff>
    </xdr:to>
    <xdr:sp macro="" textlink="">
      <xdr:nvSpPr>
        <xdr:cNvPr id="328" name="フローチャート: 判断 327"/>
        <xdr:cNvSpPr/>
      </xdr:nvSpPr>
      <xdr:spPr>
        <a:xfrm>
          <a:off x="17119600" y="1033843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63</xdr:row>
      <xdr:rowOff>22225</xdr:rowOff>
    </xdr:from>
    <xdr:to xmlns:xdr="http://schemas.openxmlformats.org/drawingml/2006/spreadsheetDrawing">
      <xdr:col>77</xdr:col>
      <xdr:colOff>44450</xdr:colOff>
      <xdr:row>63</xdr:row>
      <xdr:rowOff>49530</xdr:rowOff>
    </xdr:to>
    <xdr:cxnSp macro="">
      <xdr:nvCxnSpPr>
        <xdr:cNvPr id="329" name="直線コネクタ 328"/>
        <xdr:cNvCxnSpPr/>
      </xdr:nvCxnSpPr>
      <xdr:spPr>
        <a:xfrm flipV="1">
          <a:off x="15427960" y="10583545"/>
          <a:ext cx="8985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62230</xdr:rowOff>
    </xdr:from>
    <xdr:to xmlns:xdr="http://schemas.openxmlformats.org/drawingml/2006/spreadsheetDrawing">
      <xdr:col>77</xdr:col>
      <xdr:colOff>95250</xdr:colOff>
      <xdr:row>61</xdr:row>
      <xdr:rowOff>163830</xdr:rowOff>
    </xdr:to>
    <xdr:sp macro="" textlink="">
      <xdr:nvSpPr>
        <xdr:cNvPr id="330" name="フローチャート: 判断 329"/>
        <xdr:cNvSpPr/>
      </xdr:nvSpPr>
      <xdr:spPr>
        <a:xfrm>
          <a:off x="16273780" y="1028827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3175</xdr:rowOff>
    </xdr:from>
    <xdr:ext cx="735965" cy="259080"/>
    <xdr:sp macro="" textlink="">
      <xdr:nvSpPr>
        <xdr:cNvPr id="331" name="テキスト ボックス 330"/>
        <xdr:cNvSpPr txBox="1"/>
      </xdr:nvSpPr>
      <xdr:spPr>
        <a:xfrm>
          <a:off x="15941675" y="100615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34290</xdr:rowOff>
    </xdr:from>
    <xdr:to xmlns:xdr="http://schemas.openxmlformats.org/drawingml/2006/spreadsheetDrawing">
      <xdr:col>72</xdr:col>
      <xdr:colOff>203200</xdr:colOff>
      <xdr:row>63</xdr:row>
      <xdr:rowOff>49530</xdr:rowOff>
    </xdr:to>
    <xdr:cxnSp macro="">
      <xdr:nvCxnSpPr>
        <xdr:cNvPr id="332" name="直線コネクタ 331"/>
        <xdr:cNvCxnSpPr/>
      </xdr:nvCxnSpPr>
      <xdr:spPr>
        <a:xfrm>
          <a:off x="14531340" y="10595610"/>
          <a:ext cx="8966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29210</xdr:rowOff>
    </xdr:from>
    <xdr:to xmlns:xdr="http://schemas.openxmlformats.org/drawingml/2006/spreadsheetDrawing">
      <xdr:col>73</xdr:col>
      <xdr:colOff>44450</xdr:colOff>
      <xdr:row>61</xdr:row>
      <xdr:rowOff>130810</xdr:rowOff>
    </xdr:to>
    <xdr:sp macro="" textlink="">
      <xdr:nvSpPr>
        <xdr:cNvPr id="333" name="フローチャート: 判断 332"/>
        <xdr:cNvSpPr/>
      </xdr:nvSpPr>
      <xdr:spPr>
        <a:xfrm>
          <a:off x="15377160" y="1025525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140970</xdr:rowOff>
    </xdr:from>
    <xdr:ext cx="762000" cy="258445"/>
    <xdr:sp macro="" textlink="">
      <xdr:nvSpPr>
        <xdr:cNvPr id="334" name="テキスト ボックス 333"/>
        <xdr:cNvSpPr txBox="1"/>
      </xdr:nvSpPr>
      <xdr:spPr>
        <a:xfrm>
          <a:off x="15045055" y="10031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34290</xdr:rowOff>
    </xdr:from>
    <xdr:to xmlns:xdr="http://schemas.openxmlformats.org/drawingml/2006/spreadsheetDrawing">
      <xdr:col>68</xdr:col>
      <xdr:colOff>152400</xdr:colOff>
      <xdr:row>63</xdr:row>
      <xdr:rowOff>117475</xdr:rowOff>
    </xdr:to>
    <xdr:cxnSp macro="">
      <xdr:nvCxnSpPr>
        <xdr:cNvPr id="335" name="直線コネクタ 334"/>
        <xdr:cNvCxnSpPr/>
      </xdr:nvCxnSpPr>
      <xdr:spPr>
        <a:xfrm flipV="1">
          <a:off x="13634720" y="10595610"/>
          <a:ext cx="89662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167640</xdr:rowOff>
    </xdr:from>
    <xdr:to xmlns:xdr="http://schemas.openxmlformats.org/drawingml/2006/spreadsheetDrawing">
      <xdr:col>68</xdr:col>
      <xdr:colOff>203200</xdr:colOff>
      <xdr:row>61</xdr:row>
      <xdr:rowOff>97790</xdr:rowOff>
    </xdr:to>
    <xdr:sp macro="" textlink="">
      <xdr:nvSpPr>
        <xdr:cNvPr id="336" name="フローチャート: 判断 335"/>
        <xdr:cNvSpPr/>
      </xdr:nvSpPr>
      <xdr:spPr>
        <a:xfrm>
          <a:off x="14480540" y="10226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107950</xdr:rowOff>
    </xdr:from>
    <xdr:ext cx="762000" cy="258445"/>
    <xdr:sp macro="" textlink="">
      <xdr:nvSpPr>
        <xdr:cNvPr id="337" name="テキスト ボックス 336"/>
        <xdr:cNvSpPr txBox="1"/>
      </xdr:nvSpPr>
      <xdr:spPr>
        <a:xfrm>
          <a:off x="14146530" y="9998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160020</xdr:rowOff>
    </xdr:from>
    <xdr:to xmlns:xdr="http://schemas.openxmlformats.org/drawingml/2006/spreadsheetDrawing">
      <xdr:col>64</xdr:col>
      <xdr:colOff>152400</xdr:colOff>
      <xdr:row>61</xdr:row>
      <xdr:rowOff>90170</xdr:rowOff>
    </xdr:to>
    <xdr:sp macro="" textlink="">
      <xdr:nvSpPr>
        <xdr:cNvPr id="338" name="フローチャート: 判断 337"/>
        <xdr:cNvSpPr/>
      </xdr:nvSpPr>
      <xdr:spPr>
        <a:xfrm>
          <a:off x="13583920" y="10218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100330</xdr:rowOff>
    </xdr:from>
    <xdr:ext cx="762000" cy="255905"/>
    <xdr:sp macro="" textlink="">
      <xdr:nvSpPr>
        <xdr:cNvPr id="339" name="テキスト ボックス 338"/>
        <xdr:cNvSpPr txBox="1"/>
      </xdr:nvSpPr>
      <xdr:spPr>
        <a:xfrm>
          <a:off x="13249910" y="99910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61365" cy="255905"/>
    <xdr:sp macro="" textlink="">
      <xdr:nvSpPr>
        <xdr:cNvPr id="340" name="テキスト ボックス 339"/>
        <xdr:cNvSpPr txBox="1"/>
      </xdr:nvSpPr>
      <xdr:spPr>
        <a:xfrm>
          <a:off x="16954500" y="1173480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61365" cy="255905"/>
    <xdr:sp macro="" textlink="">
      <xdr:nvSpPr>
        <xdr:cNvPr id="341" name="テキスト ボックス 340"/>
        <xdr:cNvSpPr txBox="1"/>
      </xdr:nvSpPr>
      <xdr:spPr>
        <a:xfrm>
          <a:off x="16108680" y="1173480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167640</xdr:rowOff>
    </xdr:from>
    <xdr:ext cx="761365" cy="255905"/>
    <xdr:sp macro="" textlink="">
      <xdr:nvSpPr>
        <xdr:cNvPr id="342" name="テキスト ボックス 341"/>
        <xdr:cNvSpPr txBox="1"/>
      </xdr:nvSpPr>
      <xdr:spPr>
        <a:xfrm>
          <a:off x="15210155" y="1173480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55905"/>
    <xdr:sp macro="" textlink="">
      <xdr:nvSpPr>
        <xdr:cNvPr id="343" name="テキスト ボックス 342"/>
        <xdr:cNvSpPr txBox="1"/>
      </xdr:nvSpPr>
      <xdr:spPr>
        <a:xfrm>
          <a:off x="14313535" y="117348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2000" cy="255905"/>
    <xdr:sp macro="" textlink="">
      <xdr:nvSpPr>
        <xdr:cNvPr id="344" name="テキスト ボックス 343"/>
        <xdr:cNvSpPr txBox="1"/>
      </xdr:nvSpPr>
      <xdr:spPr>
        <a:xfrm>
          <a:off x="13416915" y="117348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1905</xdr:rowOff>
    </xdr:from>
    <xdr:to xmlns:xdr="http://schemas.openxmlformats.org/drawingml/2006/spreadsheetDrawing">
      <xdr:col>81</xdr:col>
      <xdr:colOff>95250</xdr:colOff>
      <xdr:row>63</xdr:row>
      <xdr:rowOff>103505</xdr:rowOff>
    </xdr:to>
    <xdr:sp macro="" textlink="">
      <xdr:nvSpPr>
        <xdr:cNvPr id="345" name="楕円 344"/>
        <xdr:cNvSpPr/>
      </xdr:nvSpPr>
      <xdr:spPr>
        <a:xfrm>
          <a:off x="17119600" y="1056322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145415</xdr:rowOff>
    </xdr:from>
    <xdr:ext cx="761365" cy="254635"/>
    <xdr:sp macro="" textlink="">
      <xdr:nvSpPr>
        <xdr:cNvPr id="346" name="定員管理の状況該当値テキスト"/>
        <xdr:cNvSpPr txBox="1"/>
      </xdr:nvSpPr>
      <xdr:spPr>
        <a:xfrm>
          <a:off x="17261205" y="1053909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62</xdr:row>
      <xdr:rowOff>143510</xdr:rowOff>
    </xdr:from>
    <xdr:to xmlns:xdr="http://schemas.openxmlformats.org/drawingml/2006/spreadsheetDrawing">
      <xdr:col>77</xdr:col>
      <xdr:colOff>95250</xdr:colOff>
      <xdr:row>63</xdr:row>
      <xdr:rowOff>73025</xdr:rowOff>
    </xdr:to>
    <xdr:sp macro="" textlink="">
      <xdr:nvSpPr>
        <xdr:cNvPr id="347" name="楕円 346"/>
        <xdr:cNvSpPr/>
      </xdr:nvSpPr>
      <xdr:spPr>
        <a:xfrm>
          <a:off x="16273780" y="10537190"/>
          <a:ext cx="1035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57785</xdr:rowOff>
    </xdr:from>
    <xdr:ext cx="735965" cy="259080"/>
    <xdr:sp macro="" textlink="">
      <xdr:nvSpPr>
        <xdr:cNvPr id="348" name="テキスト ボックス 347"/>
        <xdr:cNvSpPr txBox="1"/>
      </xdr:nvSpPr>
      <xdr:spPr>
        <a:xfrm>
          <a:off x="15941675" y="1061910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167640</xdr:rowOff>
    </xdr:from>
    <xdr:to xmlns:xdr="http://schemas.openxmlformats.org/drawingml/2006/spreadsheetDrawing">
      <xdr:col>73</xdr:col>
      <xdr:colOff>44450</xdr:colOff>
      <xdr:row>63</xdr:row>
      <xdr:rowOff>100330</xdr:rowOff>
    </xdr:to>
    <xdr:sp macro="" textlink="">
      <xdr:nvSpPr>
        <xdr:cNvPr id="349" name="楕円 348"/>
        <xdr:cNvSpPr/>
      </xdr:nvSpPr>
      <xdr:spPr>
        <a:xfrm>
          <a:off x="15377160" y="1056132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85090</xdr:rowOff>
    </xdr:from>
    <xdr:ext cx="762000" cy="258445"/>
    <xdr:sp macro="" textlink="">
      <xdr:nvSpPr>
        <xdr:cNvPr id="350" name="テキスト ボックス 349"/>
        <xdr:cNvSpPr txBox="1"/>
      </xdr:nvSpPr>
      <xdr:spPr>
        <a:xfrm>
          <a:off x="15045055" y="10646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154940</xdr:rowOff>
    </xdr:from>
    <xdr:to xmlns:xdr="http://schemas.openxmlformats.org/drawingml/2006/spreadsheetDrawing">
      <xdr:col>68</xdr:col>
      <xdr:colOff>203200</xdr:colOff>
      <xdr:row>63</xdr:row>
      <xdr:rowOff>85090</xdr:rowOff>
    </xdr:to>
    <xdr:sp macro="" textlink="">
      <xdr:nvSpPr>
        <xdr:cNvPr id="351" name="楕円 350"/>
        <xdr:cNvSpPr/>
      </xdr:nvSpPr>
      <xdr:spPr>
        <a:xfrm>
          <a:off x="14480540" y="1054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69850</xdr:rowOff>
    </xdr:from>
    <xdr:ext cx="762000" cy="258445"/>
    <xdr:sp macro="" textlink="">
      <xdr:nvSpPr>
        <xdr:cNvPr id="352" name="テキスト ボックス 351"/>
        <xdr:cNvSpPr txBox="1"/>
      </xdr:nvSpPr>
      <xdr:spPr>
        <a:xfrm>
          <a:off x="14146530" y="10631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66675</xdr:rowOff>
    </xdr:from>
    <xdr:to xmlns:xdr="http://schemas.openxmlformats.org/drawingml/2006/spreadsheetDrawing">
      <xdr:col>64</xdr:col>
      <xdr:colOff>152400</xdr:colOff>
      <xdr:row>63</xdr:row>
      <xdr:rowOff>167640</xdr:rowOff>
    </xdr:to>
    <xdr:sp macro="" textlink="">
      <xdr:nvSpPr>
        <xdr:cNvPr id="353" name="楕円 352"/>
        <xdr:cNvSpPr/>
      </xdr:nvSpPr>
      <xdr:spPr>
        <a:xfrm>
          <a:off x="13583920" y="106279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153035</xdr:rowOff>
    </xdr:from>
    <xdr:ext cx="762000" cy="259080"/>
    <xdr:sp macro="" textlink="">
      <xdr:nvSpPr>
        <xdr:cNvPr id="354" name="テキスト ボックス 353"/>
        <xdr:cNvSpPr txBox="1"/>
      </xdr:nvSpPr>
      <xdr:spPr>
        <a:xfrm>
          <a:off x="13249910" y="1071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5" name="正方形/長方形 354"/>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56" name="テキスト ボックス 355"/>
        <xdr:cNvSpPr txBox="1"/>
      </xdr:nvSpPr>
      <xdr:spPr>
        <a:xfrm>
          <a:off x="13799185" y="526034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7825" cy="358775"/>
    <xdr:sp macro="" textlink="">
      <xdr:nvSpPr>
        <xdr:cNvPr id="357" name="テキスト ボックス 356"/>
        <xdr:cNvSpPr txBox="1"/>
      </xdr:nvSpPr>
      <xdr:spPr>
        <a:xfrm>
          <a:off x="15546705" y="523494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8" name="正方形/長方形 357"/>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9" name="正方形/長方形 358"/>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60" name="正方形/長方形 359"/>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61" name="正方形/長方形 360"/>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2" name="正方形/長方形 361"/>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3" name="正方形/長方形 362"/>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4" name="正方形/長方形 363"/>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5" name="正方形/長方形 364"/>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6" name="正方形/長方形 365"/>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7" name="テキスト ボックス 366"/>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latin typeface="ＭＳ Ｐゴシック"/>
              <a:ea typeface="ＭＳ Ｐゴシック"/>
            </a:rPr>
            <a:t>　3</a:t>
          </a:r>
          <a:r>
            <a:rPr kumimoji="1" lang="ja-JP" altLang="en-US" sz="1100">
              <a:latin typeface="ＭＳ Ｐゴシック"/>
              <a:ea typeface="ＭＳ Ｐゴシック"/>
            </a:rPr>
            <a:t>ヶ年平均値は前年度から0.1％改善となり、単年度で比較すると前年度から</a:t>
          </a:r>
          <a:r>
            <a:rPr kumimoji="1" lang="en-US" altLang="ja-JP" sz="1100">
              <a:latin typeface="ＭＳ Ｐゴシック"/>
              <a:ea typeface="ＭＳ Ｐゴシック"/>
            </a:rPr>
            <a:t>0.8</a:t>
          </a:r>
          <a:r>
            <a:rPr kumimoji="1" lang="ja-JP" altLang="en-US" sz="1100">
              <a:latin typeface="ＭＳ Ｐゴシック"/>
              <a:ea typeface="ＭＳ Ｐゴシック"/>
            </a:rPr>
            <a:t>ポイント改善した。これは、大野・勝山地区広域行政事務組合に対する公債費負担が令和2年度で終了し皆減となったことにより公債費全体で減となったこと、算定の分母となる標準財政規模が増額になったことにより標準財政規模に占める実質公債費の割合が減少したことが主な要因である。実質的な公債費の額は、今後しばらくは増額傾向となることが見込まれており、それらに充てる一般財源等の額が増えない限り、厳しい数値となると想定されることから、中長期的な視点をもって地方債の発行に頼らない財政運営を進めることが重要で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8" name="テキスト ボックス 367"/>
        <xdr:cNvSpPr txBox="1"/>
      </xdr:nvSpPr>
      <xdr:spPr>
        <a:xfrm>
          <a:off x="12905105" y="546608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9" name="直線コネクタ 368"/>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8445"/>
    <xdr:sp macro="" textlink="">
      <xdr:nvSpPr>
        <xdr:cNvPr id="370" name="テキスト ボックス 369"/>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71" name="直線コネクタ 370"/>
        <xdr:cNvCxnSpPr/>
      </xdr:nvCxnSpPr>
      <xdr:spPr>
        <a:xfrm>
          <a:off x="12943205" y="76758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72" name="テキスト ボックス 371"/>
        <xdr:cNvSpPr txBox="1"/>
      </xdr:nvSpPr>
      <xdr:spPr>
        <a:xfrm>
          <a:off x="12173585"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73" name="直線コネクタ 372"/>
        <xdr:cNvCxnSpPr/>
      </xdr:nvCxnSpPr>
      <xdr:spPr>
        <a:xfrm>
          <a:off x="12943205" y="7338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8445"/>
    <xdr:sp macro="" textlink="">
      <xdr:nvSpPr>
        <xdr:cNvPr id="374" name="テキスト ボックス 373"/>
        <xdr:cNvSpPr txBox="1"/>
      </xdr:nvSpPr>
      <xdr:spPr>
        <a:xfrm>
          <a:off x="12173585" y="7199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75" name="直線コネクタ 374"/>
        <xdr:cNvCxnSpPr/>
      </xdr:nvCxnSpPr>
      <xdr:spPr>
        <a:xfrm>
          <a:off x="12943205" y="7000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5905"/>
    <xdr:sp macro="" textlink="">
      <xdr:nvSpPr>
        <xdr:cNvPr id="376" name="テキスト ボックス 375"/>
        <xdr:cNvSpPr txBox="1"/>
      </xdr:nvSpPr>
      <xdr:spPr>
        <a:xfrm>
          <a:off x="12173585" y="68624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77" name="直線コネクタ 376"/>
        <xdr:cNvCxnSpPr/>
      </xdr:nvCxnSpPr>
      <xdr:spPr>
        <a:xfrm>
          <a:off x="12943205" y="66643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5905"/>
    <xdr:sp macro="" textlink="">
      <xdr:nvSpPr>
        <xdr:cNvPr id="378" name="テキスト ボックス 377"/>
        <xdr:cNvSpPr txBox="1"/>
      </xdr:nvSpPr>
      <xdr:spPr>
        <a:xfrm>
          <a:off x="12173585" y="6525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9" name="直線コネクタ 378"/>
        <xdr:cNvCxnSpPr/>
      </xdr:nvCxnSpPr>
      <xdr:spPr>
        <a:xfrm>
          <a:off x="12943205" y="6327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80" name="テキスト ボックス 379"/>
        <xdr:cNvSpPr txBox="1"/>
      </xdr:nvSpPr>
      <xdr:spPr>
        <a:xfrm>
          <a:off x="12173585"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81" name="直線コネクタ 380"/>
        <xdr:cNvCxnSpPr/>
      </xdr:nvCxnSpPr>
      <xdr:spPr>
        <a:xfrm>
          <a:off x="12943205" y="5989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34</xdr:row>
      <xdr:rowOff>151765</xdr:rowOff>
    </xdr:from>
    <xdr:ext cx="762000" cy="259080"/>
    <xdr:sp macro="" textlink="">
      <xdr:nvSpPr>
        <xdr:cNvPr id="382" name="テキスト ボックス 381"/>
        <xdr:cNvSpPr txBox="1"/>
      </xdr:nvSpPr>
      <xdr:spPr>
        <a:xfrm>
          <a:off x="12173585" y="585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3" name="直線コネクタ 382"/>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4"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122555</xdr:rowOff>
    </xdr:from>
    <xdr:to xmlns:xdr="http://schemas.openxmlformats.org/drawingml/2006/spreadsheetDrawing">
      <xdr:col>81</xdr:col>
      <xdr:colOff>44450</xdr:colOff>
      <xdr:row>45</xdr:row>
      <xdr:rowOff>74930</xdr:rowOff>
    </xdr:to>
    <xdr:cxnSp macro="">
      <xdr:nvCxnSpPr>
        <xdr:cNvPr id="385" name="直線コネクタ 384"/>
        <xdr:cNvCxnSpPr/>
      </xdr:nvCxnSpPr>
      <xdr:spPr>
        <a:xfrm flipV="1">
          <a:off x="17172305" y="5989955"/>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46990</xdr:rowOff>
    </xdr:from>
    <xdr:ext cx="761365" cy="258445"/>
    <xdr:sp macro="" textlink="">
      <xdr:nvSpPr>
        <xdr:cNvPr id="386" name="公債費負担の状況最小値テキスト"/>
        <xdr:cNvSpPr txBox="1"/>
      </xdr:nvSpPr>
      <xdr:spPr>
        <a:xfrm>
          <a:off x="17261205" y="7590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74930</xdr:rowOff>
    </xdr:from>
    <xdr:to xmlns:xdr="http://schemas.openxmlformats.org/drawingml/2006/spreadsheetDrawing">
      <xdr:col>81</xdr:col>
      <xdr:colOff>133350</xdr:colOff>
      <xdr:row>45</xdr:row>
      <xdr:rowOff>74930</xdr:rowOff>
    </xdr:to>
    <xdr:cxnSp macro="">
      <xdr:nvCxnSpPr>
        <xdr:cNvPr id="387" name="直線コネクタ 386"/>
        <xdr:cNvCxnSpPr/>
      </xdr:nvCxnSpPr>
      <xdr:spPr>
        <a:xfrm>
          <a:off x="17081500" y="76187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37465</xdr:rowOff>
    </xdr:from>
    <xdr:ext cx="761365" cy="259080"/>
    <xdr:sp macro="" textlink="">
      <xdr:nvSpPr>
        <xdr:cNvPr id="388" name="公債費負担の状況最大値テキスト"/>
        <xdr:cNvSpPr txBox="1"/>
      </xdr:nvSpPr>
      <xdr:spPr>
        <a:xfrm>
          <a:off x="17261205" y="57372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122555</xdr:rowOff>
    </xdr:from>
    <xdr:to xmlns:xdr="http://schemas.openxmlformats.org/drawingml/2006/spreadsheetDrawing">
      <xdr:col>81</xdr:col>
      <xdr:colOff>133350</xdr:colOff>
      <xdr:row>35</xdr:row>
      <xdr:rowOff>122555</xdr:rowOff>
    </xdr:to>
    <xdr:cxnSp macro="">
      <xdr:nvCxnSpPr>
        <xdr:cNvPr id="389" name="直線コネクタ 388"/>
        <xdr:cNvCxnSpPr/>
      </xdr:nvCxnSpPr>
      <xdr:spPr>
        <a:xfrm>
          <a:off x="17081500" y="59899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59055</xdr:rowOff>
    </xdr:from>
    <xdr:to xmlns:xdr="http://schemas.openxmlformats.org/drawingml/2006/spreadsheetDrawing">
      <xdr:col>81</xdr:col>
      <xdr:colOff>44450</xdr:colOff>
      <xdr:row>41</xdr:row>
      <xdr:rowOff>70485</xdr:rowOff>
    </xdr:to>
    <xdr:cxnSp macro="">
      <xdr:nvCxnSpPr>
        <xdr:cNvPr id="390" name="直線コネクタ 389"/>
        <xdr:cNvCxnSpPr/>
      </xdr:nvCxnSpPr>
      <xdr:spPr>
        <a:xfrm flipV="1">
          <a:off x="16326485" y="6932295"/>
          <a:ext cx="8458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13335</xdr:rowOff>
    </xdr:from>
    <xdr:ext cx="761365" cy="258445"/>
    <xdr:sp macro="" textlink="">
      <xdr:nvSpPr>
        <xdr:cNvPr id="391" name="公債費負担の状況平均値テキスト"/>
        <xdr:cNvSpPr txBox="1"/>
      </xdr:nvSpPr>
      <xdr:spPr>
        <a:xfrm>
          <a:off x="17261205" y="671893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167640</xdr:rowOff>
    </xdr:from>
    <xdr:to xmlns:xdr="http://schemas.openxmlformats.org/drawingml/2006/spreadsheetDrawing">
      <xdr:col>81</xdr:col>
      <xdr:colOff>95250</xdr:colOff>
      <xdr:row>41</xdr:row>
      <xdr:rowOff>98425</xdr:rowOff>
    </xdr:to>
    <xdr:sp macro="" textlink="">
      <xdr:nvSpPr>
        <xdr:cNvPr id="392" name="フローチャート: 判断 391"/>
        <xdr:cNvSpPr/>
      </xdr:nvSpPr>
      <xdr:spPr>
        <a:xfrm>
          <a:off x="17119600" y="6873240"/>
          <a:ext cx="10350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70485</xdr:rowOff>
    </xdr:from>
    <xdr:to xmlns:xdr="http://schemas.openxmlformats.org/drawingml/2006/spreadsheetDrawing">
      <xdr:col>77</xdr:col>
      <xdr:colOff>44450</xdr:colOff>
      <xdr:row>41</xdr:row>
      <xdr:rowOff>70485</xdr:rowOff>
    </xdr:to>
    <xdr:cxnSp macro="">
      <xdr:nvCxnSpPr>
        <xdr:cNvPr id="393" name="直線コネクタ 392"/>
        <xdr:cNvCxnSpPr/>
      </xdr:nvCxnSpPr>
      <xdr:spPr>
        <a:xfrm>
          <a:off x="15427960" y="6943725"/>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31115</xdr:rowOff>
    </xdr:from>
    <xdr:to xmlns:xdr="http://schemas.openxmlformats.org/drawingml/2006/spreadsheetDrawing">
      <xdr:col>77</xdr:col>
      <xdr:colOff>95250</xdr:colOff>
      <xdr:row>41</xdr:row>
      <xdr:rowOff>132715</xdr:rowOff>
    </xdr:to>
    <xdr:sp macro="" textlink="">
      <xdr:nvSpPr>
        <xdr:cNvPr id="394" name="フローチャート: 判断 393"/>
        <xdr:cNvSpPr/>
      </xdr:nvSpPr>
      <xdr:spPr>
        <a:xfrm>
          <a:off x="16273780" y="690435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117475</xdr:rowOff>
    </xdr:from>
    <xdr:ext cx="735965" cy="259080"/>
    <xdr:sp macro="" textlink="">
      <xdr:nvSpPr>
        <xdr:cNvPr id="395" name="テキスト ボックス 394"/>
        <xdr:cNvSpPr txBox="1"/>
      </xdr:nvSpPr>
      <xdr:spPr>
        <a:xfrm>
          <a:off x="15941675" y="69907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59055</xdr:rowOff>
    </xdr:from>
    <xdr:to xmlns:xdr="http://schemas.openxmlformats.org/drawingml/2006/spreadsheetDrawing">
      <xdr:col>72</xdr:col>
      <xdr:colOff>203200</xdr:colOff>
      <xdr:row>41</xdr:row>
      <xdr:rowOff>70485</xdr:rowOff>
    </xdr:to>
    <xdr:cxnSp macro="">
      <xdr:nvCxnSpPr>
        <xdr:cNvPr id="396" name="直線コネクタ 395"/>
        <xdr:cNvCxnSpPr/>
      </xdr:nvCxnSpPr>
      <xdr:spPr>
        <a:xfrm>
          <a:off x="14531340" y="6932295"/>
          <a:ext cx="8966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100330</xdr:rowOff>
    </xdr:from>
    <xdr:to xmlns:xdr="http://schemas.openxmlformats.org/drawingml/2006/spreadsheetDrawing">
      <xdr:col>73</xdr:col>
      <xdr:colOff>44450</xdr:colOff>
      <xdr:row>42</xdr:row>
      <xdr:rowOff>30480</xdr:rowOff>
    </xdr:to>
    <xdr:sp macro="" textlink="">
      <xdr:nvSpPr>
        <xdr:cNvPr id="397" name="フローチャート: 判断 396"/>
        <xdr:cNvSpPr/>
      </xdr:nvSpPr>
      <xdr:spPr>
        <a:xfrm>
          <a:off x="15377160" y="697357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15240</xdr:rowOff>
    </xdr:from>
    <xdr:ext cx="762000" cy="258445"/>
    <xdr:sp macro="" textlink="">
      <xdr:nvSpPr>
        <xdr:cNvPr id="398" name="テキスト ボックス 397"/>
        <xdr:cNvSpPr txBox="1"/>
      </xdr:nvSpPr>
      <xdr:spPr>
        <a:xfrm>
          <a:off x="15045055" y="7056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59055</xdr:rowOff>
    </xdr:from>
    <xdr:to xmlns:xdr="http://schemas.openxmlformats.org/drawingml/2006/spreadsheetDrawing">
      <xdr:col>68</xdr:col>
      <xdr:colOff>152400</xdr:colOff>
      <xdr:row>41</xdr:row>
      <xdr:rowOff>81915</xdr:rowOff>
    </xdr:to>
    <xdr:cxnSp macro="">
      <xdr:nvCxnSpPr>
        <xdr:cNvPr id="399" name="直線コネクタ 398"/>
        <xdr:cNvCxnSpPr/>
      </xdr:nvCxnSpPr>
      <xdr:spPr>
        <a:xfrm flipV="1">
          <a:off x="13634720" y="6932295"/>
          <a:ext cx="8966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134620</xdr:rowOff>
    </xdr:from>
    <xdr:to xmlns:xdr="http://schemas.openxmlformats.org/drawingml/2006/spreadsheetDrawing">
      <xdr:col>68</xdr:col>
      <xdr:colOff>203200</xdr:colOff>
      <xdr:row>42</xdr:row>
      <xdr:rowOff>64770</xdr:rowOff>
    </xdr:to>
    <xdr:sp macro="" textlink="">
      <xdr:nvSpPr>
        <xdr:cNvPr id="400" name="フローチャート: 判断 399"/>
        <xdr:cNvSpPr/>
      </xdr:nvSpPr>
      <xdr:spPr>
        <a:xfrm>
          <a:off x="14480540" y="7007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49530</xdr:rowOff>
    </xdr:from>
    <xdr:ext cx="762000" cy="258445"/>
    <xdr:sp macro="" textlink="">
      <xdr:nvSpPr>
        <xdr:cNvPr id="401" name="テキスト ボックス 400"/>
        <xdr:cNvSpPr txBox="1"/>
      </xdr:nvSpPr>
      <xdr:spPr>
        <a:xfrm>
          <a:off x="14146530" y="7090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157480</xdr:rowOff>
    </xdr:from>
    <xdr:to xmlns:xdr="http://schemas.openxmlformats.org/drawingml/2006/spreadsheetDrawing">
      <xdr:col>64</xdr:col>
      <xdr:colOff>152400</xdr:colOff>
      <xdr:row>42</xdr:row>
      <xdr:rowOff>87630</xdr:rowOff>
    </xdr:to>
    <xdr:sp macro="" textlink="">
      <xdr:nvSpPr>
        <xdr:cNvPr id="402" name="フローチャート: 判断 401"/>
        <xdr:cNvSpPr/>
      </xdr:nvSpPr>
      <xdr:spPr>
        <a:xfrm>
          <a:off x="13583920" y="7030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72390</xdr:rowOff>
    </xdr:from>
    <xdr:ext cx="762000" cy="258445"/>
    <xdr:sp macro="" textlink="">
      <xdr:nvSpPr>
        <xdr:cNvPr id="403" name="テキスト ボックス 402"/>
        <xdr:cNvSpPr txBox="1"/>
      </xdr:nvSpPr>
      <xdr:spPr>
        <a:xfrm>
          <a:off x="13249910" y="7113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404" name="テキスト ボックス 403"/>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405" name="テキスト ボックス 404"/>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1365" cy="259080"/>
    <xdr:sp macro="" textlink="">
      <xdr:nvSpPr>
        <xdr:cNvPr id="406" name="テキスト ボックス 405"/>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7" name="テキスト ボックス 406"/>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8" name="テキスト ボックス 407"/>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8255</xdr:rowOff>
    </xdr:from>
    <xdr:to xmlns:xdr="http://schemas.openxmlformats.org/drawingml/2006/spreadsheetDrawing">
      <xdr:col>81</xdr:col>
      <xdr:colOff>95250</xdr:colOff>
      <xdr:row>41</xdr:row>
      <xdr:rowOff>109855</xdr:rowOff>
    </xdr:to>
    <xdr:sp macro="" textlink="">
      <xdr:nvSpPr>
        <xdr:cNvPr id="409" name="楕円 408"/>
        <xdr:cNvSpPr/>
      </xdr:nvSpPr>
      <xdr:spPr>
        <a:xfrm>
          <a:off x="17119600" y="688149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151765</xdr:rowOff>
    </xdr:from>
    <xdr:ext cx="761365" cy="259080"/>
    <xdr:sp macro="" textlink="">
      <xdr:nvSpPr>
        <xdr:cNvPr id="410" name="公債費負担の状況該当値テキスト"/>
        <xdr:cNvSpPr txBox="1"/>
      </xdr:nvSpPr>
      <xdr:spPr>
        <a:xfrm>
          <a:off x="17261205" y="68573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19685</xdr:rowOff>
    </xdr:from>
    <xdr:to xmlns:xdr="http://schemas.openxmlformats.org/drawingml/2006/spreadsheetDrawing">
      <xdr:col>77</xdr:col>
      <xdr:colOff>95250</xdr:colOff>
      <xdr:row>41</xdr:row>
      <xdr:rowOff>120650</xdr:rowOff>
    </xdr:to>
    <xdr:sp macro="" textlink="">
      <xdr:nvSpPr>
        <xdr:cNvPr id="411" name="楕円 410"/>
        <xdr:cNvSpPr/>
      </xdr:nvSpPr>
      <xdr:spPr>
        <a:xfrm>
          <a:off x="16273780" y="6892925"/>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132080</xdr:rowOff>
    </xdr:from>
    <xdr:ext cx="735965" cy="255905"/>
    <xdr:sp macro="" textlink="">
      <xdr:nvSpPr>
        <xdr:cNvPr id="412" name="テキスト ボックス 411"/>
        <xdr:cNvSpPr txBox="1"/>
      </xdr:nvSpPr>
      <xdr:spPr>
        <a:xfrm>
          <a:off x="15941675" y="6670040"/>
          <a:ext cx="7359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19685</xdr:rowOff>
    </xdr:from>
    <xdr:to xmlns:xdr="http://schemas.openxmlformats.org/drawingml/2006/spreadsheetDrawing">
      <xdr:col>73</xdr:col>
      <xdr:colOff>44450</xdr:colOff>
      <xdr:row>41</xdr:row>
      <xdr:rowOff>120650</xdr:rowOff>
    </xdr:to>
    <xdr:sp macro="" textlink="">
      <xdr:nvSpPr>
        <xdr:cNvPr id="413" name="楕円 412"/>
        <xdr:cNvSpPr/>
      </xdr:nvSpPr>
      <xdr:spPr>
        <a:xfrm>
          <a:off x="15377160" y="6892925"/>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132080</xdr:rowOff>
    </xdr:from>
    <xdr:ext cx="762000" cy="255905"/>
    <xdr:sp macro="" textlink="">
      <xdr:nvSpPr>
        <xdr:cNvPr id="414" name="テキスト ボックス 413"/>
        <xdr:cNvSpPr txBox="1"/>
      </xdr:nvSpPr>
      <xdr:spPr>
        <a:xfrm>
          <a:off x="15045055" y="66700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8255</xdr:rowOff>
    </xdr:from>
    <xdr:to xmlns:xdr="http://schemas.openxmlformats.org/drawingml/2006/spreadsheetDrawing">
      <xdr:col>68</xdr:col>
      <xdr:colOff>203200</xdr:colOff>
      <xdr:row>41</xdr:row>
      <xdr:rowOff>109855</xdr:rowOff>
    </xdr:to>
    <xdr:sp macro="" textlink="">
      <xdr:nvSpPr>
        <xdr:cNvPr id="415" name="楕円 414"/>
        <xdr:cNvSpPr/>
      </xdr:nvSpPr>
      <xdr:spPr>
        <a:xfrm>
          <a:off x="1448054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120650</xdr:rowOff>
    </xdr:from>
    <xdr:ext cx="762000" cy="255905"/>
    <xdr:sp macro="" textlink="">
      <xdr:nvSpPr>
        <xdr:cNvPr id="416" name="テキスト ボックス 415"/>
        <xdr:cNvSpPr txBox="1"/>
      </xdr:nvSpPr>
      <xdr:spPr>
        <a:xfrm>
          <a:off x="14146530" y="66586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31115</xdr:rowOff>
    </xdr:from>
    <xdr:to xmlns:xdr="http://schemas.openxmlformats.org/drawingml/2006/spreadsheetDrawing">
      <xdr:col>64</xdr:col>
      <xdr:colOff>152400</xdr:colOff>
      <xdr:row>41</xdr:row>
      <xdr:rowOff>132715</xdr:rowOff>
    </xdr:to>
    <xdr:sp macro="" textlink="">
      <xdr:nvSpPr>
        <xdr:cNvPr id="417" name="楕円 416"/>
        <xdr:cNvSpPr/>
      </xdr:nvSpPr>
      <xdr:spPr>
        <a:xfrm>
          <a:off x="1358392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143510</xdr:rowOff>
    </xdr:from>
    <xdr:ext cx="762000" cy="255270"/>
    <xdr:sp macro="" textlink="">
      <xdr:nvSpPr>
        <xdr:cNvPr id="418" name="テキスト ボックス 417"/>
        <xdr:cNvSpPr txBox="1"/>
      </xdr:nvSpPr>
      <xdr:spPr>
        <a:xfrm>
          <a:off x="13249910" y="66814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9" name="正方形/長方形 418"/>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20" name="テキスト ボックス 419"/>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7190" cy="358775"/>
    <xdr:sp macro="" textlink="">
      <xdr:nvSpPr>
        <xdr:cNvPr id="421" name="テキスト ボックス 420"/>
        <xdr:cNvSpPr txBox="1"/>
      </xdr:nvSpPr>
      <xdr:spPr>
        <a:xfrm>
          <a:off x="15463520" y="150876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[58.0%]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22" name="正方形/長方形 421"/>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23" name="正方形/長方形 422"/>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4" name="正方形/長方形 423"/>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5" name="正方形/長方形 424"/>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6" name="正方形/長方形 425"/>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7" name="正方形/長方形 426"/>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8" name="正方形/長方形 427"/>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9" name="正方形/長方形 428"/>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30" name="正方形/長方形 429"/>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31" name="テキスト ボックス 430"/>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平成29年度以降、過去に借入れた地方債の償還が終了したこと等により徐々に改善されてきたが、令和3年度については将来負担額は職員数の減を要因とした退職手当負担見込額の減額や、将来負担額に充てる充当可能財源等について、財政調整基金や減債基金等の充当可能基金残高の増、算定の分母となる標準財政規模の増により、21.8％と大きく改善された。将来負担すべき額のうち交付税措置される額を控除して算定することから、毎年度の予算編成における地方債の発行について、交付税措置のない地方債の発行を抑制するよう努めなければならない。</a:t>
          </a:r>
        </a:p>
      </xdr:txBody>
    </xdr:sp>
    <xdr:clientData/>
  </xdr:twoCellAnchor>
  <xdr:oneCellAnchor>
    <xdr:from xmlns:xdr="http://schemas.openxmlformats.org/drawingml/2006/spreadsheetDrawing">
      <xdr:col>61</xdr:col>
      <xdr:colOff>6350</xdr:colOff>
      <xdr:row>10</xdr:row>
      <xdr:rowOff>63500</xdr:rowOff>
    </xdr:from>
    <xdr:ext cx="298450" cy="222250"/>
    <xdr:sp macro="" textlink="">
      <xdr:nvSpPr>
        <xdr:cNvPr id="432" name="テキスト ボックス 431"/>
        <xdr:cNvSpPr txBox="1"/>
      </xdr:nvSpPr>
      <xdr:spPr>
        <a:xfrm>
          <a:off x="12905105" y="17399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33" name="直線コネクタ 432"/>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8445"/>
    <xdr:sp macro="" textlink="">
      <xdr:nvSpPr>
        <xdr:cNvPr id="434" name="テキスト ボックス 433"/>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6350</xdr:rowOff>
    </xdr:from>
    <xdr:to xmlns:xdr="http://schemas.openxmlformats.org/drawingml/2006/spreadsheetDrawing">
      <xdr:col>85</xdr:col>
      <xdr:colOff>95250</xdr:colOff>
      <xdr:row>22</xdr:row>
      <xdr:rowOff>6350</xdr:rowOff>
    </xdr:to>
    <xdr:cxnSp macro="">
      <xdr:nvCxnSpPr>
        <xdr:cNvPr id="435" name="直線コネクタ 434"/>
        <xdr:cNvCxnSpPr/>
      </xdr:nvCxnSpPr>
      <xdr:spPr>
        <a:xfrm>
          <a:off x="12943205" y="3694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35560</xdr:rowOff>
    </xdr:from>
    <xdr:ext cx="762000" cy="258445"/>
    <xdr:sp macro="" textlink="">
      <xdr:nvSpPr>
        <xdr:cNvPr id="436" name="テキスト ボックス 435"/>
        <xdr:cNvSpPr txBox="1"/>
      </xdr:nvSpPr>
      <xdr:spPr>
        <a:xfrm>
          <a:off x="12173585" y="3556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7" name="直線コネクタ 436"/>
        <xdr:cNvCxnSpPr/>
      </xdr:nvCxnSpPr>
      <xdr:spPr>
        <a:xfrm>
          <a:off x="12943205" y="31064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8" name="テキスト ボックス 437"/>
        <xdr:cNvSpPr txBox="1"/>
      </xdr:nvSpPr>
      <xdr:spPr>
        <a:xfrm>
          <a:off x="12173585" y="2967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0</xdr:rowOff>
    </xdr:from>
    <xdr:to xmlns:xdr="http://schemas.openxmlformats.org/drawingml/2006/spreadsheetDrawing">
      <xdr:col>85</xdr:col>
      <xdr:colOff>95250</xdr:colOff>
      <xdr:row>15</xdr:row>
      <xdr:rowOff>0</xdr:rowOff>
    </xdr:to>
    <xdr:cxnSp macro="">
      <xdr:nvCxnSpPr>
        <xdr:cNvPr id="439" name="直線コネクタ 438"/>
        <xdr:cNvCxnSpPr/>
      </xdr:nvCxnSpPr>
      <xdr:spPr>
        <a:xfrm>
          <a:off x="12943205" y="2514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29210</xdr:rowOff>
    </xdr:from>
    <xdr:ext cx="762000" cy="255270"/>
    <xdr:sp macro="" textlink="">
      <xdr:nvSpPr>
        <xdr:cNvPr id="440" name="テキスト ボックス 439"/>
        <xdr:cNvSpPr txBox="1"/>
      </xdr:nvSpPr>
      <xdr:spPr>
        <a:xfrm>
          <a:off x="12173585" y="23761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15</xdr:row>
      <xdr:rowOff>0</xdr:rowOff>
    </xdr:from>
    <xdr:to xmlns:xdr="http://schemas.openxmlformats.org/drawingml/2006/spreadsheetDrawing">
      <xdr:col>81</xdr:col>
      <xdr:colOff>44450</xdr:colOff>
      <xdr:row>22</xdr:row>
      <xdr:rowOff>157480</xdr:rowOff>
    </xdr:to>
    <xdr:cxnSp macro="">
      <xdr:nvCxnSpPr>
        <xdr:cNvPr id="443" name="直線コネクタ 442"/>
        <xdr:cNvCxnSpPr/>
      </xdr:nvCxnSpPr>
      <xdr:spPr>
        <a:xfrm flipV="1">
          <a:off x="17172305" y="2514600"/>
          <a:ext cx="0" cy="1330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129540</xdr:rowOff>
    </xdr:from>
    <xdr:ext cx="761365" cy="258445"/>
    <xdr:sp macro="" textlink="">
      <xdr:nvSpPr>
        <xdr:cNvPr id="444" name="将来負担の状況最小値テキスト"/>
        <xdr:cNvSpPr txBox="1"/>
      </xdr:nvSpPr>
      <xdr:spPr>
        <a:xfrm>
          <a:off x="17261205" y="3817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157480</xdr:rowOff>
    </xdr:from>
    <xdr:to xmlns:xdr="http://schemas.openxmlformats.org/drawingml/2006/spreadsheetDrawing">
      <xdr:col>81</xdr:col>
      <xdr:colOff>133350</xdr:colOff>
      <xdr:row>22</xdr:row>
      <xdr:rowOff>157480</xdr:rowOff>
    </xdr:to>
    <xdr:cxnSp macro="">
      <xdr:nvCxnSpPr>
        <xdr:cNvPr id="445" name="直線コネクタ 444"/>
        <xdr:cNvCxnSpPr/>
      </xdr:nvCxnSpPr>
      <xdr:spPr>
        <a:xfrm>
          <a:off x="17081500" y="38455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86360</xdr:rowOff>
    </xdr:from>
    <xdr:ext cx="761365" cy="255270"/>
    <xdr:sp macro="" textlink="">
      <xdr:nvSpPr>
        <xdr:cNvPr id="446" name="将来負担の状況最大値テキスト"/>
        <xdr:cNvSpPr txBox="1"/>
      </xdr:nvSpPr>
      <xdr:spPr>
        <a:xfrm>
          <a:off x="17261205" y="226568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15</xdr:row>
      <xdr:rowOff>0</xdr:rowOff>
    </xdr:from>
    <xdr:to xmlns:xdr="http://schemas.openxmlformats.org/drawingml/2006/spreadsheetDrawing">
      <xdr:col>81</xdr:col>
      <xdr:colOff>133350</xdr:colOff>
      <xdr:row>15</xdr:row>
      <xdr:rowOff>0</xdr:rowOff>
    </xdr:to>
    <xdr:cxnSp macro="">
      <xdr:nvCxnSpPr>
        <xdr:cNvPr id="447" name="直線コネクタ 446"/>
        <xdr:cNvCxnSpPr/>
      </xdr:nvCxnSpPr>
      <xdr:spPr>
        <a:xfrm>
          <a:off x="17081500" y="25146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17</xdr:row>
      <xdr:rowOff>6985</xdr:rowOff>
    </xdr:from>
    <xdr:to xmlns:xdr="http://schemas.openxmlformats.org/drawingml/2006/spreadsheetDrawing">
      <xdr:col>81</xdr:col>
      <xdr:colOff>44450</xdr:colOff>
      <xdr:row>17</xdr:row>
      <xdr:rowOff>138430</xdr:rowOff>
    </xdr:to>
    <xdr:cxnSp macro="">
      <xdr:nvCxnSpPr>
        <xdr:cNvPr id="448" name="直線コネクタ 447"/>
        <xdr:cNvCxnSpPr/>
      </xdr:nvCxnSpPr>
      <xdr:spPr>
        <a:xfrm flipV="1">
          <a:off x="16326485" y="2856865"/>
          <a:ext cx="84582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116840</xdr:rowOff>
    </xdr:from>
    <xdr:ext cx="761365" cy="259080"/>
    <xdr:sp macro="" textlink="">
      <xdr:nvSpPr>
        <xdr:cNvPr id="449" name="将来負担の状況平均値テキスト"/>
        <xdr:cNvSpPr txBox="1"/>
      </xdr:nvSpPr>
      <xdr:spPr>
        <a:xfrm>
          <a:off x="17261205" y="24638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100330</xdr:rowOff>
    </xdr:from>
    <xdr:to xmlns:xdr="http://schemas.openxmlformats.org/drawingml/2006/spreadsheetDrawing">
      <xdr:col>81</xdr:col>
      <xdr:colOff>95250</xdr:colOff>
      <xdr:row>16</xdr:row>
      <xdr:rowOff>30480</xdr:rowOff>
    </xdr:to>
    <xdr:sp macro="" textlink="">
      <xdr:nvSpPr>
        <xdr:cNvPr id="450" name="フローチャート: 判断 449"/>
        <xdr:cNvSpPr/>
      </xdr:nvSpPr>
      <xdr:spPr>
        <a:xfrm>
          <a:off x="17119600" y="261493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17</xdr:row>
      <xdr:rowOff>138430</xdr:rowOff>
    </xdr:from>
    <xdr:to xmlns:xdr="http://schemas.openxmlformats.org/drawingml/2006/spreadsheetDrawing">
      <xdr:col>77</xdr:col>
      <xdr:colOff>44450</xdr:colOff>
      <xdr:row>17</xdr:row>
      <xdr:rowOff>140970</xdr:rowOff>
    </xdr:to>
    <xdr:cxnSp macro="">
      <xdr:nvCxnSpPr>
        <xdr:cNvPr id="451" name="直線コネクタ 450"/>
        <xdr:cNvCxnSpPr/>
      </xdr:nvCxnSpPr>
      <xdr:spPr>
        <a:xfrm flipV="1">
          <a:off x="15427960" y="2988310"/>
          <a:ext cx="8985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16</xdr:row>
      <xdr:rowOff>2540</xdr:rowOff>
    </xdr:from>
    <xdr:to xmlns:xdr="http://schemas.openxmlformats.org/drawingml/2006/spreadsheetDrawing">
      <xdr:col>77</xdr:col>
      <xdr:colOff>95250</xdr:colOff>
      <xdr:row>16</xdr:row>
      <xdr:rowOff>104140</xdr:rowOff>
    </xdr:to>
    <xdr:sp macro="" textlink="">
      <xdr:nvSpPr>
        <xdr:cNvPr id="452" name="フローチャート: 判断 451"/>
        <xdr:cNvSpPr/>
      </xdr:nvSpPr>
      <xdr:spPr>
        <a:xfrm>
          <a:off x="16273780" y="268478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114300</xdr:rowOff>
    </xdr:from>
    <xdr:ext cx="735965" cy="259080"/>
    <xdr:sp macro="" textlink="">
      <xdr:nvSpPr>
        <xdr:cNvPr id="453" name="テキスト ボックス 452"/>
        <xdr:cNvSpPr txBox="1"/>
      </xdr:nvSpPr>
      <xdr:spPr>
        <a:xfrm>
          <a:off x="15941675" y="24612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140970</xdr:rowOff>
    </xdr:from>
    <xdr:to xmlns:xdr="http://schemas.openxmlformats.org/drawingml/2006/spreadsheetDrawing">
      <xdr:col>72</xdr:col>
      <xdr:colOff>203200</xdr:colOff>
      <xdr:row>18</xdr:row>
      <xdr:rowOff>4445</xdr:rowOff>
    </xdr:to>
    <xdr:cxnSp macro="">
      <xdr:nvCxnSpPr>
        <xdr:cNvPr id="454" name="直線コネクタ 453"/>
        <xdr:cNvCxnSpPr/>
      </xdr:nvCxnSpPr>
      <xdr:spPr>
        <a:xfrm flipV="1">
          <a:off x="14531340" y="2990850"/>
          <a:ext cx="89662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77470</xdr:rowOff>
    </xdr:from>
    <xdr:to xmlns:xdr="http://schemas.openxmlformats.org/drawingml/2006/spreadsheetDrawing">
      <xdr:col>73</xdr:col>
      <xdr:colOff>44450</xdr:colOff>
      <xdr:row>17</xdr:row>
      <xdr:rowOff>7620</xdr:rowOff>
    </xdr:to>
    <xdr:sp macro="" textlink="">
      <xdr:nvSpPr>
        <xdr:cNvPr id="455" name="フローチャート: 判断 454"/>
        <xdr:cNvSpPr/>
      </xdr:nvSpPr>
      <xdr:spPr>
        <a:xfrm>
          <a:off x="15377160" y="275971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17780</xdr:rowOff>
    </xdr:from>
    <xdr:ext cx="762000" cy="255270"/>
    <xdr:sp macro="" textlink="">
      <xdr:nvSpPr>
        <xdr:cNvPr id="456" name="テキスト ボックス 455"/>
        <xdr:cNvSpPr txBox="1"/>
      </xdr:nvSpPr>
      <xdr:spPr>
        <a:xfrm>
          <a:off x="15045055" y="25323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18</xdr:row>
      <xdr:rowOff>4445</xdr:rowOff>
    </xdr:from>
    <xdr:to xmlns:xdr="http://schemas.openxmlformats.org/drawingml/2006/spreadsheetDrawing">
      <xdr:col>68</xdr:col>
      <xdr:colOff>152400</xdr:colOff>
      <xdr:row>18</xdr:row>
      <xdr:rowOff>22225</xdr:rowOff>
    </xdr:to>
    <xdr:cxnSp macro="">
      <xdr:nvCxnSpPr>
        <xdr:cNvPr id="457" name="直線コネクタ 456"/>
        <xdr:cNvCxnSpPr/>
      </xdr:nvCxnSpPr>
      <xdr:spPr>
        <a:xfrm flipV="1">
          <a:off x="13634720" y="3021965"/>
          <a:ext cx="8966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95885</xdr:rowOff>
    </xdr:from>
    <xdr:to xmlns:xdr="http://schemas.openxmlformats.org/drawingml/2006/spreadsheetDrawing">
      <xdr:col>68</xdr:col>
      <xdr:colOff>203200</xdr:colOff>
      <xdr:row>17</xdr:row>
      <xdr:rowOff>26035</xdr:rowOff>
    </xdr:to>
    <xdr:sp macro="" textlink="">
      <xdr:nvSpPr>
        <xdr:cNvPr id="458" name="フローチャート: 判断 457"/>
        <xdr:cNvSpPr/>
      </xdr:nvSpPr>
      <xdr:spPr>
        <a:xfrm>
          <a:off x="14480540" y="2778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36195</xdr:rowOff>
    </xdr:from>
    <xdr:ext cx="762000" cy="258445"/>
    <xdr:sp macro="" textlink="">
      <xdr:nvSpPr>
        <xdr:cNvPr id="459" name="テキスト ボックス 458"/>
        <xdr:cNvSpPr txBox="1"/>
      </xdr:nvSpPr>
      <xdr:spPr>
        <a:xfrm>
          <a:off x="14146530" y="2550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111760</xdr:rowOff>
    </xdr:from>
    <xdr:to xmlns:xdr="http://schemas.openxmlformats.org/drawingml/2006/spreadsheetDrawing">
      <xdr:col>64</xdr:col>
      <xdr:colOff>152400</xdr:colOff>
      <xdr:row>17</xdr:row>
      <xdr:rowOff>41910</xdr:rowOff>
    </xdr:to>
    <xdr:sp macro="" textlink="">
      <xdr:nvSpPr>
        <xdr:cNvPr id="460" name="フローチャート: 判断 459"/>
        <xdr:cNvSpPr/>
      </xdr:nvSpPr>
      <xdr:spPr>
        <a:xfrm>
          <a:off x="13583920" y="2794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52070</xdr:rowOff>
    </xdr:from>
    <xdr:ext cx="762000" cy="255905"/>
    <xdr:sp macro="" textlink="">
      <xdr:nvSpPr>
        <xdr:cNvPr id="461" name="テキスト ボックス 460"/>
        <xdr:cNvSpPr txBox="1"/>
      </xdr:nvSpPr>
      <xdr:spPr>
        <a:xfrm>
          <a:off x="13249910" y="25666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8445"/>
    <xdr:sp macro="" textlink="">
      <xdr:nvSpPr>
        <xdr:cNvPr id="462" name="テキスト ボックス 461"/>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8445"/>
    <xdr:sp macro="" textlink="">
      <xdr:nvSpPr>
        <xdr:cNvPr id="463" name="テキスト ボックス 462"/>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1365" cy="258445"/>
    <xdr:sp macro="" textlink="">
      <xdr:nvSpPr>
        <xdr:cNvPr id="464" name="テキスト ボックス 463"/>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65" name="テキスト ボックス 464"/>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8445"/>
    <xdr:sp macro="" textlink="">
      <xdr:nvSpPr>
        <xdr:cNvPr id="466" name="テキスト ボックス 465"/>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127635</xdr:rowOff>
    </xdr:from>
    <xdr:to xmlns:xdr="http://schemas.openxmlformats.org/drawingml/2006/spreadsheetDrawing">
      <xdr:col>81</xdr:col>
      <xdr:colOff>95250</xdr:colOff>
      <xdr:row>17</xdr:row>
      <xdr:rowOff>57785</xdr:rowOff>
    </xdr:to>
    <xdr:sp macro="" textlink="">
      <xdr:nvSpPr>
        <xdr:cNvPr id="467" name="楕円 466"/>
        <xdr:cNvSpPr/>
      </xdr:nvSpPr>
      <xdr:spPr>
        <a:xfrm>
          <a:off x="17119600" y="280987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99695</xdr:rowOff>
    </xdr:from>
    <xdr:ext cx="761365" cy="255905"/>
    <xdr:sp macro="" textlink="">
      <xdr:nvSpPr>
        <xdr:cNvPr id="468" name="将来負担の状況該当値テキスト"/>
        <xdr:cNvSpPr txBox="1"/>
      </xdr:nvSpPr>
      <xdr:spPr>
        <a:xfrm>
          <a:off x="17261205" y="278193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17</xdr:row>
      <xdr:rowOff>87630</xdr:rowOff>
    </xdr:from>
    <xdr:to xmlns:xdr="http://schemas.openxmlformats.org/drawingml/2006/spreadsheetDrawing">
      <xdr:col>77</xdr:col>
      <xdr:colOff>95250</xdr:colOff>
      <xdr:row>18</xdr:row>
      <xdr:rowOff>17780</xdr:rowOff>
    </xdr:to>
    <xdr:sp macro="" textlink="">
      <xdr:nvSpPr>
        <xdr:cNvPr id="469" name="楕円 468"/>
        <xdr:cNvSpPr/>
      </xdr:nvSpPr>
      <xdr:spPr>
        <a:xfrm>
          <a:off x="16273780" y="293751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18</xdr:row>
      <xdr:rowOff>2540</xdr:rowOff>
    </xdr:from>
    <xdr:ext cx="735965" cy="259080"/>
    <xdr:sp macro="" textlink="">
      <xdr:nvSpPr>
        <xdr:cNvPr id="470" name="テキスト ボックス 469"/>
        <xdr:cNvSpPr txBox="1"/>
      </xdr:nvSpPr>
      <xdr:spPr>
        <a:xfrm>
          <a:off x="15941675" y="3020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90170</xdr:rowOff>
    </xdr:from>
    <xdr:to xmlns:xdr="http://schemas.openxmlformats.org/drawingml/2006/spreadsheetDrawing">
      <xdr:col>73</xdr:col>
      <xdr:colOff>44450</xdr:colOff>
      <xdr:row>18</xdr:row>
      <xdr:rowOff>20320</xdr:rowOff>
    </xdr:to>
    <xdr:sp macro="" textlink="">
      <xdr:nvSpPr>
        <xdr:cNvPr id="471" name="楕円 470"/>
        <xdr:cNvSpPr/>
      </xdr:nvSpPr>
      <xdr:spPr>
        <a:xfrm>
          <a:off x="15377160" y="294005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18</xdr:row>
      <xdr:rowOff>5080</xdr:rowOff>
    </xdr:from>
    <xdr:ext cx="762000" cy="259080"/>
    <xdr:sp macro="" textlink="">
      <xdr:nvSpPr>
        <xdr:cNvPr id="472" name="テキスト ボックス 471"/>
        <xdr:cNvSpPr txBox="1"/>
      </xdr:nvSpPr>
      <xdr:spPr>
        <a:xfrm>
          <a:off x="15045055" y="3022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125095</xdr:rowOff>
    </xdr:from>
    <xdr:to xmlns:xdr="http://schemas.openxmlformats.org/drawingml/2006/spreadsheetDrawing">
      <xdr:col>68</xdr:col>
      <xdr:colOff>203200</xdr:colOff>
      <xdr:row>18</xdr:row>
      <xdr:rowOff>55245</xdr:rowOff>
    </xdr:to>
    <xdr:sp macro="" textlink="">
      <xdr:nvSpPr>
        <xdr:cNvPr id="473" name="楕円 472"/>
        <xdr:cNvSpPr/>
      </xdr:nvSpPr>
      <xdr:spPr>
        <a:xfrm>
          <a:off x="14480540" y="2974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18</xdr:row>
      <xdr:rowOff>40640</xdr:rowOff>
    </xdr:from>
    <xdr:ext cx="762000" cy="255905"/>
    <xdr:sp macro="" textlink="">
      <xdr:nvSpPr>
        <xdr:cNvPr id="474" name="テキスト ボックス 473"/>
        <xdr:cNvSpPr txBox="1"/>
      </xdr:nvSpPr>
      <xdr:spPr>
        <a:xfrm>
          <a:off x="14146530" y="30581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143510</xdr:rowOff>
    </xdr:from>
    <xdr:to xmlns:xdr="http://schemas.openxmlformats.org/drawingml/2006/spreadsheetDrawing">
      <xdr:col>64</xdr:col>
      <xdr:colOff>152400</xdr:colOff>
      <xdr:row>18</xdr:row>
      <xdr:rowOff>73025</xdr:rowOff>
    </xdr:to>
    <xdr:sp macro="" textlink="">
      <xdr:nvSpPr>
        <xdr:cNvPr id="475" name="楕円 474"/>
        <xdr:cNvSpPr/>
      </xdr:nvSpPr>
      <xdr:spPr>
        <a:xfrm>
          <a:off x="13583920" y="299339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58420</xdr:rowOff>
    </xdr:from>
    <xdr:ext cx="762000" cy="259080"/>
    <xdr:sp macro="" textlink="">
      <xdr:nvSpPr>
        <xdr:cNvPr id="476" name="テキスト ボックス 475"/>
        <xdr:cNvSpPr txBox="1"/>
      </xdr:nvSpPr>
      <xdr:spPr>
        <a:xfrm>
          <a:off x="13249910" y="3075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132715</xdr:colOff>
      <xdr:row>26</xdr:row>
      <xdr:rowOff>40640</xdr:rowOff>
    </xdr:from>
    <xdr:ext cx="9102725" cy="424815"/>
    <xdr:sp macro="" textlink="">
      <xdr:nvSpPr>
        <xdr:cNvPr id="478" name="テキスト ボックス 477"/>
        <xdr:cNvSpPr txBox="1"/>
      </xdr:nvSpPr>
      <xdr:spPr>
        <a:xfrm>
          <a:off x="767080" y="4399280"/>
          <a:ext cx="91027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「定員管理の状況」の「人口</a:t>
          </a:r>
          <a:r>
            <a:rPr kumimoji="1" lang="en-US" altLang="ja-JP" sz="1000">
              <a:solidFill>
                <a:sysClr val="windowText" lastClr="000000"/>
              </a:solidFill>
              <a:latin typeface="ＭＳ Ｐゴシック"/>
              <a:ea typeface="ＭＳ Ｐゴシック"/>
            </a:rPr>
            <a:t>1,000</a:t>
          </a:r>
          <a:r>
            <a:rPr kumimoji="1" lang="ja-JP" altLang="en-US" sz="1000">
              <a:solidFill>
                <a:sysClr val="windowText" lastClr="000000"/>
              </a:solidFill>
              <a:latin typeface="ＭＳ Ｐゴシック"/>
              <a:ea typeface="ＭＳ Ｐゴシック"/>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a:t>
          </a:r>
          <a:endParaRPr kumimoji="1" lang="en-US" altLang="ja-JP" sz="1000">
            <a:solidFill>
              <a:sysClr val="windowText" lastClr="000000"/>
            </a:solidFill>
            <a:latin typeface="ＭＳ Ｐゴシック"/>
            <a:ea typeface="ＭＳ Ｐゴシック"/>
          </a:endParaRPr>
        </a:p>
        <a:p>
          <a:pPr algn="l"/>
          <a:r>
            <a:rPr kumimoji="1" lang="en-US" altLang="ja-JP" sz="10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地方公務員給与実態調査に基づいているが、令和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年度は令和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86002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90500"/>
          <a:ext cx="3981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380200" y="215900"/>
          <a:ext cx="3937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41300"/>
          <a:ext cx="387731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90500"/>
          <a:ext cx="26936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550640" y="215900"/>
          <a:ext cx="26492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41300"/>
          <a:ext cx="25920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3426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9620" y="1524000"/>
          <a:ext cx="977646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22,144
21,911
253.88
14,397,133
13,931,945
436,302
7,370,752
12,552,658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143500" y="1549400"/>
          <a:ext cx="20574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200900" y="1549400"/>
          <a:ext cx="12852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58.0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552180" y="1549400"/>
          <a:ext cx="6426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143500" y="2413000"/>
          <a:ext cx="20574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264400" y="2413000"/>
          <a:ext cx="347472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698480" y="1524000"/>
          <a:ext cx="14554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963910" y="15875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963910" y="18542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84400"/>
          <a:ext cx="12852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7640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625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837545" y="1892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88199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59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802620" y="2540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2540" cy="255270"/>
    <xdr:sp macro="" textlink="">
      <xdr:nvSpPr>
        <xdr:cNvPr id="30" name="テキスト ボックス 29"/>
        <xdr:cNvSpPr txBox="1"/>
      </xdr:nvSpPr>
      <xdr:spPr>
        <a:xfrm>
          <a:off x="706120" y="3492500"/>
          <a:ext cx="88925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2660" cy="255270"/>
    <xdr:sp macro="" textlink="">
      <xdr:nvSpPr>
        <xdr:cNvPr id="31" name="テキスト ボックス 30"/>
        <xdr:cNvSpPr txBox="1"/>
      </xdr:nvSpPr>
      <xdr:spPr>
        <a:xfrm>
          <a:off x="706120" y="3746500"/>
          <a:ext cx="60426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7695" cy="259080"/>
    <xdr:sp macro="" textlink="">
      <xdr:nvSpPr>
        <xdr:cNvPr id="32" name="テキスト ボックス 31"/>
        <xdr:cNvSpPr txBox="1"/>
      </xdr:nvSpPr>
      <xdr:spPr>
        <a:xfrm>
          <a:off x="706120" y="4000500"/>
          <a:ext cx="8227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0975" cy="259080"/>
    <xdr:sp macro="" textlink="">
      <xdr:nvSpPr>
        <xdr:cNvPr id="33" name="テキスト ボックス 32"/>
        <xdr:cNvSpPr txBox="1"/>
      </xdr:nvSpPr>
      <xdr:spPr>
        <a:xfrm>
          <a:off x="70612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962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4635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4635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17550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17550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80872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80872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84962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9026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職員数が類似団体と比較して多いために、経常収支比率の人件費分が高くなっており、改善を図っていく。具体的には部課の統廃合や新規採用抑制による職員数の減など行財政改革への取組を通じて人件費の削減に努める。部門ごとの比較では、広域化が図られていない消防職や、小中学校をはじめとした教育関係職員の比率が特に高いことが要因となっている。</a:t>
          </a:r>
        </a:p>
      </xdr:txBody>
    </xdr:sp>
    <xdr:clientData/>
  </xdr:twoCellAnchor>
  <xdr:oneCellAnchor>
    <xdr:from xmlns:xdr="http://schemas.openxmlformats.org/drawingml/2006/spreadsheetDrawing">
      <xdr:col>3</xdr:col>
      <xdr:colOff>123825</xdr:colOff>
      <xdr:row>29</xdr:row>
      <xdr:rowOff>107950</xdr:rowOff>
    </xdr:from>
    <xdr:ext cx="294640" cy="225425"/>
    <xdr:sp macro="" textlink="">
      <xdr:nvSpPr>
        <xdr:cNvPr id="45" name="テキスト ボックス 44"/>
        <xdr:cNvSpPr txBox="1"/>
      </xdr:nvSpPr>
      <xdr:spPr>
        <a:xfrm>
          <a:off x="73152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4825" cy="255270"/>
    <xdr:sp macro="" textlink="">
      <xdr:nvSpPr>
        <xdr:cNvPr id="47" name="テキスト ボックス 46"/>
        <xdr:cNvSpPr txBox="1"/>
      </xdr:nvSpPr>
      <xdr:spPr>
        <a:xfrm>
          <a:off x="256540" y="741426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184150</xdr:colOff>
      <xdr:row>42</xdr:row>
      <xdr:rowOff>29210</xdr:rowOff>
    </xdr:to>
    <xdr:cxnSp macro="">
      <xdr:nvCxnSpPr>
        <xdr:cNvPr id="48" name="直線コネクタ 47"/>
        <xdr:cNvCxnSpPr/>
      </xdr:nvCxnSpPr>
      <xdr:spPr>
        <a:xfrm>
          <a:off x="769620" y="7230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504825" cy="259080"/>
    <xdr:sp macro="" textlink="">
      <xdr:nvSpPr>
        <xdr:cNvPr id="49" name="テキスト ボックス 48"/>
        <xdr:cNvSpPr txBox="1"/>
      </xdr:nvSpPr>
      <xdr:spPr>
        <a:xfrm>
          <a:off x="256540" y="7087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184150</xdr:colOff>
      <xdr:row>40</xdr:row>
      <xdr:rowOff>45085</xdr:rowOff>
    </xdr:to>
    <xdr:cxnSp macro="">
      <xdr:nvCxnSpPr>
        <xdr:cNvPr id="50" name="直線コネクタ 49"/>
        <xdr:cNvCxnSpPr/>
      </xdr:nvCxnSpPr>
      <xdr:spPr>
        <a:xfrm>
          <a:off x="769620" y="69030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504825" cy="255270"/>
    <xdr:sp macro="" textlink="">
      <xdr:nvSpPr>
        <xdr:cNvPr id="51" name="テキスト ボックス 50"/>
        <xdr:cNvSpPr txBox="1"/>
      </xdr:nvSpPr>
      <xdr:spPr>
        <a:xfrm>
          <a:off x="256540" y="676148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184150</xdr:colOff>
      <xdr:row>38</xdr:row>
      <xdr:rowOff>61595</xdr:rowOff>
    </xdr:to>
    <xdr:cxnSp macro="">
      <xdr:nvCxnSpPr>
        <xdr:cNvPr id="52" name="直線コネクタ 51"/>
        <xdr:cNvCxnSpPr/>
      </xdr:nvCxnSpPr>
      <xdr:spPr>
        <a:xfrm>
          <a:off x="769620" y="657669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504825" cy="258445"/>
    <xdr:sp macro="" textlink="">
      <xdr:nvSpPr>
        <xdr:cNvPr id="53" name="テキスト ボックス 52"/>
        <xdr:cNvSpPr txBox="1"/>
      </xdr:nvSpPr>
      <xdr:spPr>
        <a:xfrm>
          <a:off x="256540" y="6434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184150</xdr:colOff>
      <xdr:row>36</xdr:row>
      <xdr:rowOff>78105</xdr:rowOff>
    </xdr:to>
    <xdr:cxnSp macro="">
      <xdr:nvCxnSpPr>
        <xdr:cNvPr id="54" name="直線コネクタ 53"/>
        <xdr:cNvCxnSpPr/>
      </xdr:nvCxnSpPr>
      <xdr:spPr>
        <a:xfrm>
          <a:off x="769620" y="625030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504825" cy="259080"/>
    <xdr:sp macro="" textlink="">
      <xdr:nvSpPr>
        <xdr:cNvPr id="55" name="テキスト ボックス 54"/>
        <xdr:cNvSpPr txBox="1"/>
      </xdr:nvSpPr>
      <xdr:spPr>
        <a:xfrm>
          <a:off x="256540" y="6108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184150</xdr:colOff>
      <xdr:row>34</xdr:row>
      <xdr:rowOff>94615</xdr:rowOff>
    </xdr:to>
    <xdr:cxnSp macro="">
      <xdr:nvCxnSpPr>
        <xdr:cNvPr id="56" name="直線コネクタ 55"/>
        <xdr:cNvCxnSpPr/>
      </xdr:nvCxnSpPr>
      <xdr:spPr>
        <a:xfrm>
          <a:off x="769620" y="5923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504825" cy="255270"/>
    <xdr:sp macro="" textlink="">
      <xdr:nvSpPr>
        <xdr:cNvPr id="57" name="テキスト ボックス 56"/>
        <xdr:cNvSpPr txBox="1"/>
      </xdr:nvSpPr>
      <xdr:spPr>
        <a:xfrm>
          <a:off x="256540" y="5781675"/>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184150</xdr:colOff>
      <xdr:row>32</xdr:row>
      <xdr:rowOff>110490</xdr:rowOff>
    </xdr:to>
    <xdr:cxnSp macro="">
      <xdr:nvCxnSpPr>
        <xdr:cNvPr id="58" name="直線コネクタ 57"/>
        <xdr:cNvCxnSpPr/>
      </xdr:nvCxnSpPr>
      <xdr:spPr>
        <a:xfrm>
          <a:off x="769620" y="5596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504825" cy="259080"/>
    <xdr:sp macro="" textlink="">
      <xdr:nvSpPr>
        <xdr:cNvPr id="59" name="テキスト ボックス 58"/>
        <xdr:cNvSpPr txBox="1"/>
      </xdr:nvSpPr>
      <xdr:spPr>
        <a:xfrm>
          <a:off x="256540" y="5454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60" name="直線コネクタ 59"/>
        <xdr:cNvCxnSpPr/>
      </xdr:nvCxnSpPr>
      <xdr:spPr>
        <a:xfrm>
          <a:off x="76962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4825" cy="255270"/>
    <xdr:sp macro="" textlink="">
      <xdr:nvSpPr>
        <xdr:cNvPr id="61" name="テキスト ボックス 60"/>
        <xdr:cNvSpPr txBox="1"/>
      </xdr:nvSpPr>
      <xdr:spPr>
        <a:xfrm>
          <a:off x="256540" y="512826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2" name="人件費グラフ枠"/>
        <xdr:cNvSpPr/>
      </xdr:nvSpPr>
      <xdr:spPr>
        <a:xfrm>
          <a:off x="76962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135255</xdr:rowOff>
    </xdr:from>
    <xdr:to xmlns:xdr="http://schemas.openxmlformats.org/drawingml/2006/spreadsheetDrawing">
      <xdr:col>24</xdr:col>
      <xdr:colOff>25400</xdr:colOff>
      <xdr:row>42</xdr:row>
      <xdr:rowOff>50800</xdr:rowOff>
    </xdr:to>
    <xdr:cxnSp macro="">
      <xdr:nvCxnSpPr>
        <xdr:cNvPr id="63" name="直線コネクタ 62"/>
        <xdr:cNvCxnSpPr/>
      </xdr:nvCxnSpPr>
      <xdr:spPr>
        <a:xfrm flipV="1">
          <a:off x="4886960" y="579310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42</xdr:row>
      <xdr:rowOff>22860</xdr:rowOff>
    </xdr:from>
    <xdr:ext cx="761365" cy="259080"/>
    <xdr:sp macro="" textlink="">
      <xdr:nvSpPr>
        <xdr:cNvPr id="64" name="人件費最小値テキスト"/>
        <xdr:cNvSpPr txBox="1"/>
      </xdr:nvSpPr>
      <xdr:spPr>
        <a:xfrm>
          <a:off x="4975860" y="7223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50800</xdr:rowOff>
    </xdr:from>
    <xdr:to xmlns:xdr="http://schemas.openxmlformats.org/drawingml/2006/spreadsheetDrawing">
      <xdr:col>24</xdr:col>
      <xdr:colOff>114300</xdr:colOff>
      <xdr:row>42</xdr:row>
      <xdr:rowOff>50800</xdr:rowOff>
    </xdr:to>
    <xdr:cxnSp macro="">
      <xdr:nvCxnSpPr>
        <xdr:cNvPr id="65" name="直線コネクタ 64"/>
        <xdr:cNvCxnSpPr/>
      </xdr:nvCxnSpPr>
      <xdr:spPr>
        <a:xfrm>
          <a:off x="4795520" y="72517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50165</xdr:rowOff>
    </xdr:from>
    <xdr:ext cx="761365" cy="259080"/>
    <xdr:sp macro="" textlink="">
      <xdr:nvSpPr>
        <xdr:cNvPr id="66" name="人件費最大値テキスト"/>
        <xdr:cNvSpPr txBox="1"/>
      </xdr:nvSpPr>
      <xdr:spPr>
        <a:xfrm>
          <a:off x="4975860" y="55365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135255</xdr:rowOff>
    </xdr:from>
    <xdr:to xmlns:xdr="http://schemas.openxmlformats.org/drawingml/2006/spreadsheetDrawing">
      <xdr:col>24</xdr:col>
      <xdr:colOff>114300</xdr:colOff>
      <xdr:row>33</xdr:row>
      <xdr:rowOff>135255</xdr:rowOff>
    </xdr:to>
    <xdr:cxnSp macro="">
      <xdr:nvCxnSpPr>
        <xdr:cNvPr id="67" name="直線コネクタ 66"/>
        <xdr:cNvCxnSpPr/>
      </xdr:nvCxnSpPr>
      <xdr:spPr>
        <a:xfrm>
          <a:off x="4795520" y="579310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40</xdr:row>
      <xdr:rowOff>45085</xdr:rowOff>
    </xdr:from>
    <xdr:to xmlns:xdr="http://schemas.openxmlformats.org/drawingml/2006/spreadsheetDrawing">
      <xdr:col>24</xdr:col>
      <xdr:colOff>25400</xdr:colOff>
      <xdr:row>41</xdr:row>
      <xdr:rowOff>135255</xdr:rowOff>
    </xdr:to>
    <xdr:cxnSp macro="">
      <xdr:nvCxnSpPr>
        <xdr:cNvPr id="68" name="直線コネクタ 67"/>
        <xdr:cNvCxnSpPr/>
      </xdr:nvCxnSpPr>
      <xdr:spPr>
        <a:xfrm flipV="1">
          <a:off x="4036060" y="6903085"/>
          <a:ext cx="8509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144145</xdr:rowOff>
    </xdr:from>
    <xdr:ext cx="761365" cy="255270"/>
    <xdr:sp macro="" textlink="">
      <xdr:nvSpPr>
        <xdr:cNvPr id="69" name="人件費平均値テキスト"/>
        <xdr:cNvSpPr txBox="1"/>
      </xdr:nvSpPr>
      <xdr:spPr>
        <a:xfrm>
          <a:off x="4975860" y="6316345"/>
          <a:ext cx="76136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127635</xdr:rowOff>
    </xdr:from>
    <xdr:to xmlns:xdr="http://schemas.openxmlformats.org/drawingml/2006/spreadsheetDrawing">
      <xdr:col>24</xdr:col>
      <xdr:colOff>76200</xdr:colOff>
      <xdr:row>38</xdr:row>
      <xdr:rowOff>57785</xdr:rowOff>
    </xdr:to>
    <xdr:sp macro="" textlink="">
      <xdr:nvSpPr>
        <xdr:cNvPr id="70" name="フローチャート: 判断 69"/>
        <xdr:cNvSpPr/>
      </xdr:nvSpPr>
      <xdr:spPr>
        <a:xfrm>
          <a:off x="4833620" y="647128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40</xdr:row>
      <xdr:rowOff>88900</xdr:rowOff>
    </xdr:from>
    <xdr:to xmlns:xdr="http://schemas.openxmlformats.org/drawingml/2006/spreadsheetDrawing">
      <xdr:col>19</xdr:col>
      <xdr:colOff>187325</xdr:colOff>
      <xdr:row>41</xdr:row>
      <xdr:rowOff>135255</xdr:rowOff>
    </xdr:to>
    <xdr:cxnSp macro="">
      <xdr:nvCxnSpPr>
        <xdr:cNvPr id="71" name="直線コネクタ 70"/>
        <xdr:cNvCxnSpPr/>
      </xdr:nvCxnSpPr>
      <xdr:spPr>
        <a:xfrm>
          <a:off x="3136900" y="6946900"/>
          <a:ext cx="89916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38</xdr:row>
      <xdr:rowOff>65405</xdr:rowOff>
    </xdr:from>
    <xdr:to xmlns:xdr="http://schemas.openxmlformats.org/drawingml/2006/spreadsheetDrawing">
      <xdr:col>20</xdr:col>
      <xdr:colOff>38100</xdr:colOff>
      <xdr:row>38</xdr:row>
      <xdr:rowOff>167005</xdr:rowOff>
    </xdr:to>
    <xdr:sp macro="" textlink="">
      <xdr:nvSpPr>
        <xdr:cNvPr id="72" name="フローチャート: 判断 71"/>
        <xdr:cNvSpPr/>
      </xdr:nvSpPr>
      <xdr:spPr>
        <a:xfrm>
          <a:off x="3985260" y="658050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6350</xdr:rowOff>
    </xdr:from>
    <xdr:ext cx="732790" cy="255270"/>
    <xdr:sp macro="" textlink="">
      <xdr:nvSpPr>
        <xdr:cNvPr id="73" name="テキスト ボックス 72"/>
        <xdr:cNvSpPr txBox="1"/>
      </xdr:nvSpPr>
      <xdr:spPr>
        <a:xfrm>
          <a:off x="3652520" y="635000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40</xdr:row>
      <xdr:rowOff>88900</xdr:rowOff>
    </xdr:from>
    <xdr:to xmlns:xdr="http://schemas.openxmlformats.org/drawingml/2006/spreadsheetDrawing">
      <xdr:col>15</xdr:col>
      <xdr:colOff>98425</xdr:colOff>
      <xdr:row>41</xdr:row>
      <xdr:rowOff>48260</xdr:rowOff>
    </xdr:to>
    <xdr:cxnSp macro="">
      <xdr:nvCxnSpPr>
        <xdr:cNvPr id="74" name="直線コネクタ 73"/>
        <xdr:cNvCxnSpPr/>
      </xdr:nvCxnSpPr>
      <xdr:spPr>
        <a:xfrm flipV="1">
          <a:off x="2237740" y="6946900"/>
          <a:ext cx="89916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168910</xdr:rowOff>
    </xdr:from>
    <xdr:to xmlns:xdr="http://schemas.openxmlformats.org/drawingml/2006/spreadsheetDrawing">
      <xdr:col>15</xdr:col>
      <xdr:colOff>149225</xdr:colOff>
      <xdr:row>37</xdr:row>
      <xdr:rowOff>99060</xdr:rowOff>
    </xdr:to>
    <xdr:sp macro="" textlink="">
      <xdr:nvSpPr>
        <xdr:cNvPr id="75" name="フローチャート: 判断 74"/>
        <xdr:cNvSpPr/>
      </xdr:nvSpPr>
      <xdr:spPr>
        <a:xfrm>
          <a:off x="30861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109220</xdr:rowOff>
    </xdr:from>
    <xdr:ext cx="761365" cy="255270"/>
    <xdr:sp macro="" textlink="">
      <xdr:nvSpPr>
        <xdr:cNvPr id="76" name="テキスト ボックス 75"/>
        <xdr:cNvSpPr txBox="1"/>
      </xdr:nvSpPr>
      <xdr:spPr>
        <a:xfrm>
          <a:off x="2750820" y="610997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41</xdr:row>
      <xdr:rowOff>48260</xdr:rowOff>
    </xdr:from>
    <xdr:to xmlns:xdr="http://schemas.openxmlformats.org/drawingml/2006/spreadsheetDrawing">
      <xdr:col>11</xdr:col>
      <xdr:colOff>9525</xdr:colOff>
      <xdr:row>42</xdr:row>
      <xdr:rowOff>50800</xdr:rowOff>
    </xdr:to>
    <xdr:cxnSp macro="">
      <xdr:nvCxnSpPr>
        <xdr:cNvPr id="77" name="直線コネクタ 76"/>
        <xdr:cNvCxnSpPr/>
      </xdr:nvCxnSpPr>
      <xdr:spPr>
        <a:xfrm flipV="1">
          <a:off x="1336040" y="7077710"/>
          <a:ext cx="9017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168910</xdr:rowOff>
    </xdr:from>
    <xdr:to xmlns:xdr="http://schemas.openxmlformats.org/drawingml/2006/spreadsheetDrawing">
      <xdr:col>11</xdr:col>
      <xdr:colOff>60325</xdr:colOff>
      <xdr:row>37</xdr:row>
      <xdr:rowOff>99060</xdr:rowOff>
    </xdr:to>
    <xdr:sp macro="" textlink="">
      <xdr:nvSpPr>
        <xdr:cNvPr id="78" name="フローチャート: 判断 77"/>
        <xdr:cNvSpPr/>
      </xdr:nvSpPr>
      <xdr:spPr>
        <a:xfrm>
          <a:off x="2184400" y="634111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109220</xdr:rowOff>
    </xdr:from>
    <xdr:ext cx="758190" cy="255270"/>
    <xdr:sp macro="" textlink="">
      <xdr:nvSpPr>
        <xdr:cNvPr id="79" name="テキスト ボックス 78"/>
        <xdr:cNvSpPr txBox="1"/>
      </xdr:nvSpPr>
      <xdr:spPr>
        <a:xfrm>
          <a:off x="1851660" y="610997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168910</xdr:rowOff>
    </xdr:from>
    <xdr:to xmlns:xdr="http://schemas.openxmlformats.org/drawingml/2006/spreadsheetDrawing">
      <xdr:col>6</xdr:col>
      <xdr:colOff>171450</xdr:colOff>
      <xdr:row>37</xdr:row>
      <xdr:rowOff>99060</xdr:rowOff>
    </xdr:to>
    <xdr:sp macro="" textlink="">
      <xdr:nvSpPr>
        <xdr:cNvPr id="80" name="フローチャート: 判断 79"/>
        <xdr:cNvSpPr/>
      </xdr:nvSpPr>
      <xdr:spPr>
        <a:xfrm>
          <a:off x="128524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109220</xdr:rowOff>
    </xdr:from>
    <xdr:ext cx="758825" cy="255270"/>
    <xdr:sp macro="" textlink="">
      <xdr:nvSpPr>
        <xdr:cNvPr id="81" name="テキスト ボックス 80"/>
        <xdr:cNvSpPr txBox="1"/>
      </xdr:nvSpPr>
      <xdr:spPr>
        <a:xfrm>
          <a:off x="949960" y="610997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2" name="テキスト ボックス 81"/>
        <xdr:cNvSpPr txBox="1"/>
      </xdr:nvSpPr>
      <xdr:spPr>
        <a:xfrm>
          <a:off x="466852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3" name="テキスト ボックス 82"/>
        <xdr:cNvSpPr txBox="1"/>
      </xdr:nvSpPr>
      <xdr:spPr>
        <a:xfrm>
          <a:off x="3817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8825" cy="259080"/>
    <xdr:sp macro="" textlink="">
      <xdr:nvSpPr>
        <xdr:cNvPr id="84" name="テキスト ボックス 83"/>
        <xdr:cNvSpPr txBox="1"/>
      </xdr:nvSpPr>
      <xdr:spPr>
        <a:xfrm>
          <a:off x="291846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1365" cy="259080"/>
    <xdr:sp macro="" textlink="">
      <xdr:nvSpPr>
        <xdr:cNvPr id="85" name="テキスト ボックス 84"/>
        <xdr:cNvSpPr txBox="1"/>
      </xdr:nvSpPr>
      <xdr:spPr>
        <a:xfrm>
          <a:off x="20167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6" name="テキスト ボックス 85"/>
        <xdr:cNvSpPr txBox="1"/>
      </xdr:nvSpPr>
      <xdr:spPr>
        <a:xfrm>
          <a:off x="11176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39</xdr:row>
      <xdr:rowOff>166370</xdr:rowOff>
    </xdr:from>
    <xdr:to xmlns:xdr="http://schemas.openxmlformats.org/drawingml/2006/spreadsheetDrawing">
      <xdr:col>24</xdr:col>
      <xdr:colOff>76200</xdr:colOff>
      <xdr:row>40</xdr:row>
      <xdr:rowOff>95885</xdr:rowOff>
    </xdr:to>
    <xdr:sp macro="" textlink="">
      <xdr:nvSpPr>
        <xdr:cNvPr id="87" name="楕円 86"/>
        <xdr:cNvSpPr/>
      </xdr:nvSpPr>
      <xdr:spPr>
        <a:xfrm>
          <a:off x="4833620" y="6852920"/>
          <a:ext cx="10414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39</xdr:row>
      <xdr:rowOff>137795</xdr:rowOff>
    </xdr:from>
    <xdr:ext cx="761365" cy="259080"/>
    <xdr:sp macro="" textlink="">
      <xdr:nvSpPr>
        <xdr:cNvPr id="88" name="人件費該当値テキスト"/>
        <xdr:cNvSpPr txBox="1"/>
      </xdr:nvSpPr>
      <xdr:spPr>
        <a:xfrm>
          <a:off x="4975860" y="6824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41</xdr:row>
      <xdr:rowOff>84455</xdr:rowOff>
    </xdr:from>
    <xdr:to xmlns:xdr="http://schemas.openxmlformats.org/drawingml/2006/spreadsheetDrawing">
      <xdr:col>20</xdr:col>
      <xdr:colOff>38100</xdr:colOff>
      <xdr:row>42</xdr:row>
      <xdr:rowOff>14605</xdr:rowOff>
    </xdr:to>
    <xdr:sp macro="" textlink="">
      <xdr:nvSpPr>
        <xdr:cNvPr id="89" name="楕円 88"/>
        <xdr:cNvSpPr/>
      </xdr:nvSpPr>
      <xdr:spPr>
        <a:xfrm>
          <a:off x="3985260" y="711390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41</xdr:row>
      <xdr:rowOff>170815</xdr:rowOff>
    </xdr:from>
    <xdr:ext cx="732790" cy="258445"/>
    <xdr:sp macro="" textlink="">
      <xdr:nvSpPr>
        <xdr:cNvPr id="90" name="テキスト ボックス 89"/>
        <xdr:cNvSpPr txBox="1"/>
      </xdr:nvSpPr>
      <xdr:spPr>
        <a:xfrm>
          <a:off x="3652520" y="7200265"/>
          <a:ext cx="7327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40</xdr:row>
      <xdr:rowOff>38100</xdr:rowOff>
    </xdr:from>
    <xdr:to xmlns:xdr="http://schemas.openxmlformats.org/drawingml/2006/spreadsheetDrawing">
      <xdr:col>15</xdr:col>
      <xdr:colOff>149225</xdr:colOff>
      <xdr:row>40</xdr:row>
      <xdr:rowOff>139700</xdr:rowOff>
    </xdr:to>
    <xdr:sp macro="" textlink="">
      <xdr:nvSpPr>
        <xdr:cNvPr id="91" name="楕円 90"/>
        <xdr:cNvSpPr/>
      </xdr:nvSpPr>
      <xdr:spPr>
        <a:xfrm>
          <a:off x="30861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40</xdr:row>
      <xdr:rowOff>124460</xdr:rowOff>
    </xdr:from>
    <xdr:ext cx="761365" cy="259080"/>
    <xdr:sp macro="" textlink="">
      <xdr:nvSpPr>
        <xdr:cNvPr id="92" name="テキスト ボックス 91"/>
        <xdr:cNvSpPr txBox="1"/>
      </xdr:nvSpPr>
      <xdr:spPr>
        <a:xfrm>
          <a:off x="2750820" y="6982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40</xdr:row>
      <xdr:rowOff>168910</xdr:rowOff>
    </xdr:from>
    <xdr:to xmlns:xdr="http://schemas.openxmlformats.org/drawingml/2006/spreadsheetDrawing">
      <xdr:col>11</xdr:col>
      <xdr:colOff>60325</xdr:colOff>
      <xdr:row>41</xdr:row>
      <xdr:rowOff>99060</xdr:rowOff>
    </xdr:to>
    <xdr:sp macro="" textlink="">
      <xdr:nvSpPr>
        <xdr:cNvPr id="93" name="楕円 92"/>
        <xdr:cNvSpPr/>
      </xdr:nvSpPr>
      <xdr:spPr>
        <a:xfrm>
          <a:off x="2184400" y="70269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41</xdr:row>
      <xdr:rowOff>83820</xdr:rowOff>
    </xdr:from>
    <xdr:ext cx="758190" cy="259080"/>
    <xdr:sp macro="" textlink="">
      <xdr:nvSpPr>
        <xdr:cNvPr id="94" name="テキスト ボックス 93"/>
        <xdr:cNvSpPr txBox="1"/>
      </xdr:nvSpPr>
      <xdr:spPr>
        <a:xfrm>
          <a:off x="1851660" y="71132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42</xdr:row>
      <xdr:rowOff>0</xdr:rowOff>
    </xdr:from>
    <xdr:to xmlns:xdr="http://schemas.openxmlformats.org/drawingml/2006/spreadsheetDrawing">
      <xdr:col>6</xdr:col>
      <xdr:colOff>171450</xdr:colOff>
      <xdr:row>42</xdr:row>
      <xdr:rowOff>101600</xdr:rowOff>
    </xdr:to>
    <xdr:sp macro="" textlink="">
      <xdr:nvSpPr>
        <xdr:cNvPr id="95" name="楕円 94"/>
        <xdr:cNvSpPr/>
      </xdr:nvSpPr>
      <xdr:spPr>
        <a:xfrm>
          <a:off x="128524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42</xdr:row>
      <xdr:rowOff>86360</xdr:rowOff>
    </xdr:from>
    <xdr:ext cx="758825" cy="255270"/>
    <xdr:sp macro="" textlink="">
      <xdr:nvSpPr>
        <xdr:cNvPr id="96" name="テキスト ボックス 95"/>
        <xdr:cNvSpPr txBox="1"/>
      </xdr:nvSpPr>
      <xdr:spPr>
        <a:xfrm>
          <a:off x="949960" y="72872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2603480" y="1270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729740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729740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9006820" y="1333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9006820" y="1524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2064004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2064004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2603480" y="1841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7617440" y="1841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7683480" y="1841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7721580" y="2159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物件費については、類似団体平均値を下回っており適正な水準にあると言える。しかしながら、商工費、消防費は類似団体平均値を大きく超過している状態である。備品購入費部門では、新型コロナウイルス感染症対策で整備した各種感染症対策用備品、委託料部門では各公共施設の指定管理料が影響しているものと思われる。観光関連の公共施設について、民間が運営することでより良くなると見込まれる施設については、積極的に民間へ売却を進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4640" cy="225425"/>
    <xdr:sp macro="" textlink="">
      <xdr:nvSpPr>
        <xdr:cNvPr id="108" name="テキスト ボックス 107"/>
        <xdr:cNvSpPr txBox="1"/>
      </xdr:nvSpPr>
      <xdr:spPr>
        <a:xfrm>
          <a:off x="1256538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4190" cy="255270"/>
    <xdr:sp macro="" textlink="">
      <xdr:nvSpPr>
        <xdr:cNvPr id="110" name="テキスト ボックス 109"/>
        <xdr:cNvSpPr txBox="1"/>
      </xdr:nvSpPr>
      <xdr:spPr>
        <a:xfrm>
          <a:off x="1208786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11" name="直線コネクタ 110"/>
        <xdr:cNvCxnSpPr/>
      </xdr:nvCxnSpPr>
      <xdr:spPr>
        <a:xfrm>
          <a:off x="12603480" y="374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4190" cy="259080"/>
    <xdr:sp macro="" textlink="">
      <xdr:nvSpPr>
        <xdr:cNvPr id="112" name="テキスト ボックス 111"/>
        <xdr:cNvSpPr txBox="1"/>
      </xdr:nvSpPr>
      <xdr:spPr>
        <a:xfrm>
          <a:off x="12087860" y="3604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3" name="直線コネクタ 112"/>
        <xdr:cNvCxnSpPr/>
      </xdr:nvCxnSpPr>
      <xdr:spPr>
        <a:xfrm>
          <a:off x="12603480" y="336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4190" cy="259080"/>
    <xdr:sp macro="" textlink="">
      <xdr:nvSpPr>
        <xdr:cNvPr id="114" name="テキスト ボックス 113"/>
        <xdr:cNvSpPr txBox="1"/>
      </xdr:nvSpPr>
      <xdr:spPr>
        <a:xfrm>
          <a:off x="12087860" y="322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2603480" y="298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4190" cy="255270"/>
    <xdr:sp macro="" textlink="">
      <xdr:nvSpPr>
        <xdr:cNvPr id="116" name="テキスト ボックス 115"/>
        <xdr:cNvSpPr txBox="1"/>
      </xdr:nvSpPr>
      <xdr:spPr>
        <a:xfrm>
          <a:off x="12087860" y="284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7" name="直線コネクタ 116"/>
        <xdr:cNvCxnSpPr/>
      </xdr:nvCxnSpPr>
      <xdr:spPr>
        <a:xfrm>
          <a:off x="12603480" y="260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4190" cy="259080"/>
    <xdr:sp macro="" textlink="">
      <xdr:nvSpPr>
        <xdr:cNvPr id="118" name="テキスト ボックス 117"/>
        <xdr:cNvSpPr txBox="1"/>
      </xdr:nvSpPr>
      <xdr:spPr>
        <a:xfrm>
          <a:off x="12087860" y="246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9" name="直線コネクタ 118"/>
        <xdr:cNvCxnSpPr/>
      </xdr:nvCxnSpPr>
      <xdr:spPr>
        <a:xfrm>
          <a:off x="12603480" y="222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4190" cy="259080"/>
    <xdr:sp macro="" textlink="">
      <xdr:nvSpPr>
        <xdr:cNvPr id="120" name="テキスト ボックス 119"/>
        <xdr:cNvSpPr txBox="1"/>
      </xdr:nvSpPr>
      <xdr:spPr>
        <a:xfrm>
          <a:off x="12087860" y="208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603480" y="184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4190" cy="255270"/>
    <xdr:sp macro="" textlink="">
      <xdr:nvSpPr>
        <xdr:cNvPr id="122" name="テキスト ボックス 121"/>
        <xdr:cNvSpPr txBox="1"/>
      </xdr:nvSpPr>
      <xdr:spPr>
        <a:xfrm>
          <a:off x="12087860" y="169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603480" y="1841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39370</xdr:rowOff>
    </xdr:from>
    <xdr:to xmlns:xdr="http://schemas.openxmlformats.org/drawingml/2006/spreadsheetDrawing">
      <xdr:col>82</xdr:col>
      <xdr:colOff>107950</xdr:colOff>
      <xdr:row>21</xdr:row>
      <xdr:rowOff>8890</xdr:rowOff>
    </xdr:to>
    <xdr:cxnSp macro="">
      <xdr:nvCxnSpPr>
        <xdr:cNvPr id="124" name="直線コネクタ 123"/>
        <xdr:cNvCxnSpPr/>
      </xdr:nvCxnSpPr>
      <xdr:spPr>
        <a:xfrm flipV="1">
          <a:off x="16718280" y="226822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152400</xdr:rowOff>
    </xdr:from>
    <xdr:ext cx="761365" cy="259080"/>
    <xdr:sp macro="" textlink="">
      <xdr:nvSpPr>
        <xdr:cNvPr id="125" name="物件費最小値テキスト"/>
        <xdr:cNvSpPr txBox="1"/>
      </xdr:nvSpPr>
      <xdr:spPr>
        <a:xfrm>
          <a:off x="16807180" y="3581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8890</xdr:rowOff>
    </xdr:from>
    <xdr:to xmlns:xdr="http://schemas.openxmlformats.org/drawingml/2006/spreadsheetDrawing">
      <xdr:col>82</xdr:col>
      <xdr:colOff>196850</xdr:colOff>
      <xdr:row>21</xdr:row>
      <xdr:rowOff>8890</xdr:rowOff>
    </xdr:to>
    <xdr:cxnSp macro="">
      <xdr:nvCxnSpPr>
        <xdr:cNvPr id="126" name="直線コネクタ 125"/>
        <xdr:cNvCxnSpPr/>
      </xdr:nvCxnSpPr>
      <xdr:spPr>
        <a:xfrm>
          <a:off x="16629380" y="360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125730</xdr:rowOff>
    </xdr:from>
    <xdr:ext cx="761365" cy="259080"/>
    <xdr:sp macro="" textlink="">
      <xdr:nvSpPr>
        <xdr:cNvPr id="127" name="物件費最大値テキスト"/>
        <xdr:cNvSpPr txBox="1"/>
      </xdr:nvSpPr>
      <xdr:spPr>
        <a:xfrm>
          <a:off x="16807180" y="2011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39370</xdr:rowOff>
    </xdr:from>
    <xdr:to xmlns:xdr="http://schemas.openxmlformats.org/drawingml/2006/spreadsheetDrawing">
      <xdr:col>82</xdr:col>
      <xdr:colOff>196850</xdr:colOff>
      <xdr:row>13</xdr:row>
      <xdr:rowOff>39370</xdr:rowOff>
    </xdr:to>
    <xdr:cxnSp macro="">
      <xdr:nvCxnSpPr>
        <xdr:cNvPr id="128" name="直線コネクタ 127"/>
        <xdr:cNvCxnSpPr/>
      </xdr:nvCxnSpPr>
      <xdr:spPr>
        <a:xfrm>
          <a:off x="16629380" y="226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39370</xdr:rowOff>
    </xdr:from>
    <xdr:to xmlns:xdr="http://schemas.openxmlformats.org/drawingml/2006/spreadsheetDrawing">
      <xdr:col>82</xdr:col>
      <xdr:colOff>107950</xdr:colOff>
      <xdr:row>15</xdr:row>
      <xdr:rowOff>92710</xdr:rowOff>
    </xdr:to>
    <xdr:cxnSp macro="">
      <xdr:nvCxnSpPr>
        <xdr:cNvPr id="129" name="直線コネクタ 128"/>
        <xdr:cNvCxnSpPr/>
      </xdr:nvCxnSpPr>
      <xdr:spPr>
        <a:xfrm flipV="1">
          <a:off x="15869920" y="2611120"/>
          <a:ext cx="84836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48260</xdr:rowOff>
    </xdr:from>
    <xdr:ext cx="761365" cy="259080"/>
    <xdr:sp macro="" textlink="">
      <xdr:nvSpPr>
        <xdr:cNvPr id="130" name="物件費平均値テキスト"/>
        <xdr:cNvSpPr txBox="1"/>
      </xdr:nvSpPr>
      <xdr:spPr>
        <a:xfrm>
          <a:off x="16807180" y="27914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76200</xdr:rowOff>
    </xdr:from>
    <xdr:to xmlns:xdr="http://schemas.openxmlformats.org/drawingml/2006/spreadsheetDrawing">
      <xdr:col>82</xdr:col>
      <xdr:colOff>158750</xdr:colOff>
      <xdr:row>17</xdr:row>
      <xdr:rowOff>6350</xdr:rowOff>
    </xdr:to>
    <xdr:sp macro="" textlink="">
      <xdr:nvSpPr>
        <xdr:cNvPr id="131" name="フローチャート: 判断 130"/>
        <xdr:cNvSpPr/>
      </xdr:nvSpPr>
      <xdr:spPr>
        <a:xfrm>
          <a:off x="1666748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92710</xdr:rowOff>
    </xdr:from>
    <xdr:to xmlns:xdr="http://schemas.openxmlformats.org/drawingml/2006/spreadsheetDrawing">
      <xdr:col>78</xdr:col>
      <xdr:colOff>69850</xdr:colOff>
      <xdr:row>16</xdr:row>
      <xdr:rowOff>81280</xdr:rowOff>
    </xdr:to>
    <xdr:cxnSp macro="">
      <xdr:nvCxnSpPr>
        <xdr:cNvPr id="132" name="直線コネクタ 131"/>
        <xdr:cNvCxnSpPr/>
      </xdr:nvCxnSpPr>
      <xdr:spPr>
        <a:xfrm flipV="1">
          <a:off x="14968220" y="2664460"/>
          <a:ext cx="9017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83820</xdr:rowOff>
    </xdr:from>
    <xdr:to xmlns:xdr="http://schemas.openxmlformats.org/drawingml/2006/spreadsheetDrawing">
      <xdr:col>78</xdr:col>
      <xdr:colOff>120650</xdr:colOff>
      <xdr:row>17</xdr:row>
      <xdr:rowOff>13970</xdr:rowOff>
    </xdr:to>
    <xdr:sp macro="" textlink="">
      <xdr:nvSpPr>
        <xdr:cNvPr id="133" name="フローチャート: 判断 132"/>
        <xdr:cNvSpPr/>
      </xdr:nvSpPr>
      <xdr:spPr>
        <a:xfrm>
          <a:off x="1581912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170180</xdr:rowOff>
    </xdr:from>
    <xdr:ext cx="736600" cy="259080"/>
    <xdr:sp macro="" textlink="">
      <xdr:nvSpPr>
        <xdr:cNvPr id="134" name="テキスト ボックス 133"/>
        <xdr:cNvSpPr txBox="1"/>
      </xdr:nvSpPr>
      <xdr:spPr>
        <a:xfrm>
          <a:off x="15483840" y="2913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81280</xdr:rowOff>
    </xdr:from>
    <xdr:to xmlns:xdr="http://schemas.openxmlformats.org/drawingml/2006/spreadsheetDrawing">
      <xdr:col>73</xdr:col>
      <xdr:colOff>180975</xdr:colOff>
      <xdr:row>16</xdr:row>
      <xdr:rowOff>104140</xdr:rowOff>
    </xdr:to>
    <xdr:cxnSp macro="">
      <xdr:nvCxnSpPr>
        <xdr:cNvPr id="135" name="直線コネクタ 134"/>
        <xdr:cNvCxnSpPr/>
      </xdr:nvCxnSpPr>
      <xdr:spPr>
        <a:xfrm flipV="1">
          <a:off x="14069060" y="2824480"/>
          <a:ext cx="8991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41910</xdr:rowOff>
    </xdr:from>
    <xdr:to xmlns:xdr="http://schemas.openxmlformats.org/drawingml/2006/spreadsheetDrawing">
      <xdr:col>74</xdr:col>
      <xdr:colOff>31750</xdr:colOff>
      <xdr:row>17</xdr:row>
      <xdr:rowOff>143510</xdr:rowOff>
    </xdr:to>
    <xdr:sp macro="" textlink="">
      <xdr:nvSpPr>
        <xdr:cNvPr id="136" name="フローチャート: 判断 135"/>
        <xdr:cNvSpPr/>
      </xdr:nvSpPr>
      <xdr:spPr>
        <a:xfrm>
          <a:off x="14917420" y="295656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128270</xdr:rowOff>
    </xdr:from>
    <xdr:ext cx="762000" cy="259080"/>
    <xdr:sp macro="" textlink="">
      <xdr:nvSpPr>
        <xdr:cNvPr id="137" name="テキスト ボックス 136"/>
        <xdr:cNvSpPr txBox="1"/>
      </xdr:nvSpPr>
      <xdr:spPr>
        <a:xfrm>
          <a:off x="14584680" y="304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81280</xdr:rowOff>
    </xdr:from>
    <xdr:to xmlns:xdr="http://schemas.openxmlformats.org/drawingml/2006/spreadsheetDrawing">
      <xdr:col>69</xdr:col>
      <xdr:colOff>92075</xdr:colOff>
      <xdr:row>16</xdr:row>
      <xdr:rowOff>104140</xdr:rowOff>
    </xdr:to>
    <xdr:cxnSp macro="">
      <xdr:nvCxnSpPr>
        <xdr:cNvPr id="138" name="直線コネクタ 137"/>
        <xdr:cNvCxnSpPr/>
      </xdr:nvCxnSpPr>
      <xdr:spPr>
        <a:xfrm>
          <a:off x="13169900" y="2824480"/>
          <a:ext cx="8991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11430</xdr:rowOff>
    </xdr:from>
    <xdr:to xmlns:xdr="http://schemas.openxmlformats.org/drawingml/2006/spreadsheetDrawing">
      <xdr:col>69</xdr:col>
      <xdr:colOff>142875</xdr:colOff>
      <xdr:row>17</xdr:row>
      <xdr:rowOff>113030</xdr:rowOff>
    </xdr:to>
    <xdr:sp macro="" textlink="">
      <xdr:nvSpPr>
        <xdr:cNvPr id="139" name="フローチャート: 判断 138"/>
        <xdr:cNvSpPr/>
      </xdr:nvSpPr>
      <xdr:spPr>
        <a:xfrm>
          <a:off x="1401826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97790</xdr:rowOff>
    </xdr:from>
    <xdr:ext cx="758190" cy="255270"/>
    <xdr:sp macro="" textlink="">
      <xdr:nvSpPr>
        <xdr:cNvPr id="140" name="テキスト ボックス 139"/>
        <xdr:cNvSpPr txBox="1"/>
      </xdr:nvSpPr>
      <xdr:spPr>
        <a:xfrm>
          <a:off x="13682980" y="301244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160020</xdr:rowOff>
    </xdr:from>
    <xdr:to xmlns:xdr="http://schemas.openxmlformats.org/drawingml/2006/spreadsheetDrawing">
      <xdr:col>65</xdr:col>
      <xdr:colOff>53975</xdr:colOff>
      <xdr:row>17</xdr:row>
      <xdr:rowOff>90170</xdr:rowOff>
    </xdr:to>
    <xdr:sp macro="" textlink="">
      <xdr:nvSpPr>
        <xdr:cNvPr id="141" name="フローチャート: 判断 140"/>
        <xdr:cNvSpPr/>
      </xdr:nvSpPr>
      <xdr:spPr>
        <a:xfrm>
          <a:off x="13116560" y="29032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74930</xdr:rowOff>
    </xdr:from>
    <xdr:ext cx="761365" cy="255270"/>
    <xdr:sp macro="" textlink="">
      <xdr:nvSpPr>
        <xdr:cNvPr id="142" name="テキスト ボックス 141"/>
        <xdr:cNvSpPr txBox="1"/>
      </xdr:nvSpPr>
      <xdr:spPr>
        <a:xfrm>
          <a:off x="12783820" y="298958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4998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8825" cy="259080"/>
    <xdr:sp macro="" textlink="">
      <xdr:nvSpPr>
        <xdr:cNvPr id="144" name="テキスト ボックス 143"/>
        <xdr:cNvSpPr txBox="1"/>
      </xdr:nvSpPr>
      <xdr:spPr>
        <a:xfrm>
          <a:off x="1565148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8825" cy="259080"/>
    <xdr:sp macro="" textlink="">
      <xdr:nvSpPr>
        <xdr:cNvPr id="145" name="テキスト ボックス 144"/>
        <xdr:cNvSpPr txBox="1"/>
      </xdr:nvSpPr>
      <xdr:spPr>
        <a:xfrm>
          <a:off x="1474978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8506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8190" cy="259080"/>
    <xdr:sp macro="" textlink="">
      <xdr:nvSpPr>
        <xdr:cNvPr id="147" name="テキスト ボックス 146"/>
        <xdr:cNvSpPr txBox="1"/>
      </xdr:nvSpPr>
      <xdr:spPr>
        <a:xfrm>
          <a:off x="1294892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160020</xdr:rowOff>
    </xdr:from>
    <xdr:to xmlns:xdr="http://schemas.openxmlformats.org/drawingml/2006/spreadsheetDrawing">
      <xdr:col>82</xdr:col>
      <xdr:colOff>158750</xdr:colOff>
      <xdr:row>15</xdr:row>
      <xdr:rowOff>90170</xdr:rowOff>
    </xdr:to>
    <xdr:sp macro="" textlink="">
      <xdr:nvSpPr>
        <xdr:cNvPr id="148" name="楕円 147"/>
        <xdr:cNvSpPr/>
      </xdr:nvSpPr>
      <xdr:spPr>
        <a:xfrm>
          <a:off x="1666748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5080</xdr:rowOff>
    </xdr:from>
    <xdr:ext cx="761365" cy="259080"/>
    <xdr:sp macro="" textlink="">
      <xdr:nvSpPr>
        <xdr:cNvPr id="149" name="物件費該当値テキスト"/>
        <xdr:cNvSpPr txBox="1"/>
      </xdr:nvSpPr>
      <xdr:spPr>
        <a:xfrm>
          <a:off x="16807180" y="2405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41910</xdr:rowOff>
    </xdr:from>
    <xdr:to xmlns:xdr="http://schemas.openxmlformats.org/drawingml/2006/spreadsheetDrawing">
      <xdr:col>78</xdr:col>
      <xdr:colOff>120650</xdr:colOff>
      <xdr:row>15</xdr:row>
      <xdr:rowOff>143510</xdr:rowOff>
    </xdr:to>
    <xdr:sp macro="" textlink="">
      <xdr:nvSpPr>
        <xdr:cNvPr id="150" name="楕円 149"/>
        <xdr:cNvSpPr/>
      </xdr:nvSpPr>
      <xdr:spPr>
        <a:xfrm>
          <a:off x="1581912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153670</xdr:rowOff>
    </xdr:from>
    <xdr:ext cx="736600" cy="259080"/>
    <xdr:sp macro="" textlink="">
      <xdr:nvSpPr>
        <xdr:cNvPr id="151" name="テキスト ボックス 150"/>
        <xdr:cNvSpPr txBox="1"/>
      </xdr:nvSpPr>
      <xdr:spPr>
        <a:xfrm>
          <a:off x="15483840" y="2382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30480</xdr:rowOff>
    </xdr:from>
    <xdr:to xmlns:xdr="http://schemas.openxmlformats.org/drawingml/2006/spreadsheetDrawing">
      <xdr:col>74</xdr:col>
      <xdr:colOff>31750</xdr:colOff>
      <xdr:row>16</xdr:row>
      <xdr:rowOff>132080</xdr:rowOff>
    </xdr:to>
    <xdr:sp macro="" textlink="">
      <xdr:nvSpPr>
        <xdr:cNvPr id="152" name="楕円 151"/>
        <xdr:cNvSpPr/>
      </xdr:nvSpPr>
      <xdr:spPr>
        <a:xfrm>
          <a:off x="14917420" y="27736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142240</xdr:rowOff>
    </xdr:from>
    <xdr:ext cx="762000" cy="259080"/>
    <xdr:sp macro="" textlink="">
      <xdr:nvSpPr>
        <xdr:cNvPr id="153" name="テキスト ボックス 152"/>
        <xdr:cNvSpPr txBox="1"/>
      </xdr:nvSpPr>
      <xdr:spPr>
        <a:xfrm>
          <a:off x="14584680" y="254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53340</xdr:rowOff>
    </xdr:from>
    <xdr:to xmlns:xdr="http://schemas.openxmlformats.org/drawingml/2006/spreadsheetDrawing">
      <xdr:col>69</xdr:col>
      <xdr:colOff>142875</xdr:colOff>
      <xdr:row>16</xdr:row>
      <xdr:rowOff>154940</xdr:rowOff>
    </xdr:to>
    <xdr:sp macro="" textlink="">
      <xdr:nvSpPr>
        <xdr:cNvPr id="154" name="楕円 153"/>
        <xdr:cNvSpPr/>
      </xdr:nvSpPr>
      <xdr:spPr>
        <a:xfrm>
          <a:off x="1401826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165100</xdr:rowOff>
    </xdr:from>
    <xdr:ext cx="758190" cy="259080"/>
    <xdr:sp macro="" textlink="">
      <xdr:nvSpPr>
        <xdr:cNvPr id="155" name="テキスト ボックス 154"/>
        <xdr:cNvSpPr txBox="1"/>
      </xdr:nvSpPr>
      <xdr:spPr>
        <a:xfrm>
          <a:off x="13682980" y="25654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30480</xdr:rowOff>
    </xdr:from>
    <xdr:to xmlns:xdr="http://schemas.openxmlformats.org/drawingml/2006/spreadsheetDrawing">
      <xdr:col>65</xdr:col>
      <xdr:colOff>53975</xdr:colOff>
      <xdr:row>16</xdr:row>
      <xdr:rowOff>132080</xdr:rowOff>
    </xdr:to>
    <xdr:sp macro="" textlink="">
      <xdr:nvSpPr>
        <xdr:cNvPr id="156" name="楕円 155"/>
        <xdr:cNvSpPr/>
      </xdr:nvSpPr>
      <xdr:spPr>
        <a:xfrm>
          <a:off x="13116560" y="27736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142240</xdr:rowOff>
    </xdr:from>
    <xdr:ext cx="761365" cy="259080"/>
    <xdr:sp macro="" textlink="">
      <xdr:nvSpPr>
        <xdr:cNvPr id="157" name="テキスト ボックス 156"/>
        <xdr:cNvSpPr txBox="1"/>
      </xdr:nvSpPr>
      <xdr:spPr>
        <a:xfrm>
          <a:off x="12783820" y="2542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962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4635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4635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17550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17550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80872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80872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962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8612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84962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9026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t>　</a:t>
          </a:r>
          <a:r>
            <a:rPr kumimoji="1" lang="en-US" altLang="ja-JP" sz="1100">
              <a:latin typeface="ＭＳ Ｐゴシック"/>
              <a:ea typeface="ＭＳ Ｐゴシック"/>
            </a:rPr>
            <a:t>5</a:t>
          </a:r>
          <a:r>
            <a:rPr kumimoji="1" lang="ja-JP" altLang="en-US" sz="1100">
              <a:latin typeface="ＭＳ Ｐゴシック"/>
              <a:ea typeface="ＭＳ Ｐゴシック"/>
            </a:rPr>
            <a:t>ヶ年で最も悪化した平成</a:t>
          </a:r>
          <a:r>
            <a:rPr kumimoji="1" lang="en-US" altLang="ja-JP" sz="1100">
              <a:latin typeface="ＭＳ Ｐゴシック"/>
              <a:ea typeface="ＭＳ Ｐゴシック"/>
            </a:rPr>
            <a:t>29</a:t>
          </a:r>
          <a:r>
            <a:rPr kumimoji="1" lang="ja-JP" altLang="en-US" sz="1100">
              <a:latin typeface="ＭＳ Ｐゴシック"/>
              <a:ea typeface="ＭＳ Ｐゴシック"/>
            </a:rPr>
            <a:t>年度からは1.6ポイント改善しており、類似団体平均を下回る結果となった。これは経常経費が減額、経常経費に充当される特定財源が増額となった結果、一般財源等の額が減額となったためである。園児数の減少や、新型コロナウイルス感染症による受診控えの影響等により、助成事業費等が減額になったことが主な要因で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4640" cy="225425"/>
    <xdr:sp macro="" textlink="">
      <xdr:nvSpPr>
        <xdr:cNvPr id="169" name="テキスト ボックス 168"/>
        <xdr:cNvSpPr txBox="1"/>
      </xdr:nvSpPr>
      <xdr:spPr>
        <a:xfrm>
          <a:off x="73152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4825" cy="255270"/>
    <xdr:sp macro="" textlink="">
      <xdr:nvSpPr>
        <xdr:cNvPr id="171" name="テキスト ボックス 170"/>
        <xdr:cNvSpPr txBox="1"/>
      </xdr:nvSpPr>
      <xdr:spPr>
        <a:xfrm>
          <a:off x="256540" y="1084326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962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4825" cy="259080"/>
    <xdr:sp macro="" textlink="">
      <xdr:nvSpPr>
        <xdr:cNvPr id="173" name="テキスト ボックス 172"/>
        <xdr:cNvSpPr txBox="1"/>
      </xdr:nvSpPr>
      <xdr:spPr>
        <a:xfrm>
          <a:off x="25654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962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4825" cy="259080"/>
    <xdr:sp macro="" textlink="">
      <xdr:nvSpPr>
        <xdr:cNvPr id="175" name="テキスト ボックス 174"/>
        <xdr:cNvSpPr txBox="1"/>
      </xdr:nvSpPr>
      <xdr:spPr>
        <a:xfrm>
          <a:off x="25654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962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4825" cy="255270"/>
    <xdr:sp macro="" textlink="">
      <xdr:nvSpPr>
        <xdr:cNvPr id="177" name="テキスト ボックス 176"/>
        <xdr:cNvSpPr txBox="1"/>
      </xdr:nvSpPr>
      <xdr:spPr>
        <a:xfrm>
          <a:off x="256540" y="970026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962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4825" cy="259080"/>
    <xdr:sp macro="" textlink="">
      <xdr:nvSpPr>
        <xdr:cNvPr id="179" name="テキスト ボックス 178"/>
        <xdr:cNvSpPr txBox="1"/>
      </xdr:nvSpPr>
      <xdr:spPr>
        <a:xfrm>
          <a:off x="25654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962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4825" cy="259080"/>
    <xdr:sp macro="" textlink="">
      <xdr:nvSpPr>
        <xdr:cNvPr id="181" name="テキスト ボックス 180"/>
        <xdr:cNvSpPr txBox="1"/>
      </xdr:nvSpPr>
      <xdr:spPr>
        <a:xfrm>
          <a:off x="25654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962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4825" cy="255270"/>
    <xdr:sp macro="" textlink="">
      <xdr:nvSpPr>
        <xdr:cNvPr id="183" name="テキスト ボックス 182"/>
        <xdr:cNvSpPr txBox="1"/>
      </xdr:nvSpPr>
      <xdr:spPr>
        <a:xfrm>
          <a:off x="256540" y="855726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962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120650</xdr:rowOff>
    </xdr:from>
    <xdr:to xmlns:xdr="http://schemas.openxmlformats.org/drawingml/2006/spreadsheetDrawing">
      <xdr:col>24</xdr:col>
      <xdr:colOff>25400</xdr:colOff>
      <xdr:row>61</xdr:row>
      <xdr:rowOff>82550</xdr:rowOff>
    </xdr:to>
    <xdr:cxnSp macro="">
      <xdr:nvCxnSpPr>
        <xdr:cNvPr id="185" name="直線コネクタ 184"/>
        <xdr:cNvCxnSpPr/>
      </xdr:nvCxnSpPr>
      <xdr:spPr>
        <a:xfrm flipV="1">
          <a:off x="4886960" y="92075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54610</xdr:rowOff>
    </xdr:from>
    <xdr:ext cx="761365" cy="255270"/>
    <xdr:sp macro="" textlink="">
      <xdr:nvSpPr>
        <xdr:cNvPr id="186" name="扶助費最小値テキスト"/>
        <xdr:cNvSpPr txBox="1"/>
      </xdr:nvSpPr>
      <xdr:spPr>
        <a:xfrm>
          <a:off x="4975860" y="105130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82550</xdr:rowOff>
    </xdr:from>
    <xdr:to xmlns:xdr="http://schemas.openxmlformats.org/drawingml/2006/spreadsheetDrawing">
      <xdr:col>24</xdr:col>
      <xdr:colOff>114300</xdr:colOff>
      <xdr:row>61</xdr:row>
      <xdr:rowOff>82550</xdr:rowOff>
    </xdr:to>
    <xdr:cxnSp macro="">
      <xdr:nvCxnSpPr>
        <xdr:cNvPr id="187" name="直線コネクタ 186"/>
        <xdr:cNvCxnSpPr/>
      </xdr:nvCxnSpPr>
      <xdr:spPr>
        <a:xfrm>
          <a:off x="4795520" y="105410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35560</xdr:rowOff>
    </xdr:from>
    <xdr:ext cx="761365" cy="259080"/>
    <xdr:sp macro="" textlink="">
      <xdr:nvSpPr>
        <xdr:cNvPr id="188" name="扶助費最大値テキスト"/>
        <xdr:cNvSpPr txBox="1"/>
      </xdr:nvSpPr>
      <xdr:spPr>
        <a:xfrm>
          <a:off x="4975860" y="8950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120650</xdr:rowOff>
    </xdr:from>
    <xdr:to xmlns:xdr="http://schemas.openxmlformats.org/drawingml/2006/spreadsheetDrawing">
      <xdr:col>24</xdr:col>
      <xdr:colOff>114300</xdr:colOff>
      <xdr:row>53</xdr:row>
      <xdr:rowOff>120650</xdr:rowOff>
    </xdr:to>
    <xdr:cxnSp macro="">
      <xdr:nvCxnSpPr>
        <xdr:cNvPr id="189" name="直線コネクタ 188"/>
        <xdr:cNvCxnSpPr/>
      </xdr:nvCxnSpPr>
      <xdr:spPr>
        <a:xfrm>
          <a:off x="4795520" y="92075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76200</xdr:rowOff>
    </xdr:from>
    <xdr:to xmlns:xdr="http://schemas.openxmlformats.org/drawingml/2006/spreadsheetDrawing">
      <xdr:col>24</xdr:col>
      <xdr:colOff>25400</xdr:colOff>
      <xdr:row>56</xdr:row>
      <xdr:rowOff>127000</xdr:rowOff>
    </xdr:to>
    <xdr:cxnSp macro="">
      <xdr:nvCxnSpPr>
        <xdr:cNvPr id="190" name="直線コネクタ 189"/>
        <xdr:cNvCxnSpPr/>
      </xdr:nvCxnSpPr>
      <xdr:spPr>
        <a:xfrm flipV="1">
          <a:off x="4036060" y="9677400"/>
          <a:ext cx="8509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41910</xdr:rowOff>
    </xdr:from>
    <xdr:ext cx="761365" cy="255270"/>
    <xdr:sp macro="" textlink="">
      <xdr:nvSpPr>
        <xdr:cNvPr id="191" name="扶助費平均値テキスト"/>
        <xdr:cNvSpPr txBox="1"/>
      </xdr:nvSpPr>
      <xdr:spPr>
        <a:xfrm>
          <a:off x="4975860" y="9471660"/>
          <a:ext cx="76136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25400</xdr:rowOff>
    </xdr:from>
    <xdr:to xmlns:xdr="http://schemas.openxmlformats.org/drawingml/2006/spreadsheetDrawing">
      <xdr:col>24</xdr:col>
      <xdr:colOff>76200</xdr:colOff>
      <xdr:row>56</xdr:row>
      <xdr:rowOff>127000</xdr:rowOff>
    </xdr:to>
    <xdr:sp macro="" textlink="">
      <xdr:nvSpPr>
        <xdr:cNvPr id="192" name="フローチャート: 判断 191"/>
        <xdr:cNvSpPr/>
      </xdr:nvSpPr>
      <xdr:spPr>
        <a:xfrm>
          <a:off x="4833620" y="96266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127000</xdr:rowOff>
    </xdr:from>
    <xdr:to xmlns:xdr="http://schemas.openxmlformats.org/drawingml/2006/spreadsheetDrawing">
      <xdr:col>19</xdr:col>
      <xdr:colOff>187325</xdr:colOff>
      <xdr:row>57</xdr:row>
      <xdr:rowOff>19050</xdr:rowOff>
    </xdr:to>
    <xdr:cxnSp macro="">
      <xdr:nvCxnSpPr>
        <xdr:cNvPr id="193" name="直線コネクタ 192"/>
        <xdr:cNvCxnSpPr/>
      </xdr:nvCxnSpPr>
      <xdr:spPr>
        <a:xfrm flipV="1">
          <a:off x="3136900" y="9728200"/>
          <a:ext cx="89916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88900</xdr:rowOff>
    </xdr:from>
    <xdr:to xmlns:xdr="http://schemas.openxmlformats.org/drawingml/2006/spreadsheetDrawing">
      <xdr:col>20</xdr:col>
      <xdr:colOff>38100</xdr:colOff>
      <xdr:row>57</xdr:row>
      <xdr:rowOff>19050</xdr:rowOff>
    </xdr:to>
    <xdr:sp macro="" textlink="">
      <xdr:nvSpPr>
        <xdr:cNvPr id="194" name="フローチャート: 判断 193"/>
        <xdr:cNvSpPr/>
      </xdr:nvSpPr>
      <xdr:spPr>
        <a:xfrm>
          <a:off x="3985260" y="96901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3810</xdr:rowOff>
    </xdr:from>
    <xdr:ext cx="732790" cy="259080"/>
    <xdr:sp macro="" textlink="">
      <xdr:nvSpPr>
        <xdr:cNvPr id="195" name="テキスト ボックス 194"/>
        <xdr:cNvSpPr txBox="1"/>
      </xdr:nvSpPr>
      <xdr:spPr>
        <a:xfrm>
          <a:off x="3652520" y="97764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19050</xdr:rowOff>
    </xdr:from>
    <xdr:to xmlns:xdr="http://schemas.openxmlformats.org/drawingml/2006/spreadsheetDrawing">
      <xdr:col>15</xdr:col>
      <xdr:colOff>98425</xdr:colOff>
      <xdr:row>57</xdr:row>
      <xdr:rowOff>107950</xdr:rowOff>
    </xdr:to>
    <xdr:cxnSp macro="">
      <xdr:nvCxnSpPr>
        <xdr:cNvPr id="196" name="直線コネクタ 195"/>
        <xdr:cNvCxnSpPr/>
      </xdr:nvCxnSpPr>
      <xdr:spPr>
        <a:xfrm flipV="1">
          <a:off x="2237740" y="9791700"/>
          <a:ext cx="89916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57150</xdr:rowOff>
    </xdr:from>
    <xdr:to xmlns:xdr="http://schemas.openxmlformats.org/drawingml/2006/spreadsheetDrawing">
      <xdr:col>15</xdr:col>
      <xdr:colOff>149225</xdr:colOff>
      <xdr:row>57</xdr:row>
      <xdr:rowOff>158750</xdr:rowOff>
    </xdr:to>
    <xdr:sp macro="" textlink="">
      <xdr:nvSpPr>
        <xdr:cNvPr id="197" name="フローチャート: 判断 196"/>
        <xdr:cNvSpPr/>
      </xdr:nvSpPr>
      <xdr:spPr>
        <a:xfrm>
          <a:off x="30861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143510</xdr:rowOff>
    </xdr:from>
    <xdr:ext cx="761365" cy="255270"/>
    <xdr:sp macro="" textlink="">
      <xdr:nvSpPr>
        <xdr:cNvPr id="198" name="テキスト ボックス 197"/>
        <xdr:cNvSpPr txBox="1"/>
      </xdr:nvSpPr>
      <xdr:spPr>
        <a:xfrm>
          <a:off x="2750820" y="99161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107950</xdr:rowOff>
    </xdr:from>
    <xdr:to xmlns:xdr="http://schemas.openxmlformats.org/drawingml/2006/spreadsheetDrawing">
      <xdr:col>11</xdr:col>
      <xdr:colOff>9525</xdr:colOff>
      <xdr:row>57</xdr:row>
      <xdr:rowOff>107950</xdr:rowOff>
    </xdr:to>
    <xdr:cxnSp macro="">
      <xdr:nvCxnSpPr>
        <xdr:cNvPr id="199" name="直線コネクタ 198"/>
        <xdr:cNvCxnSpPr/>
      </xdr:nvCxnSpPr>
      <xdr:spPr>
        <a:xfrm>
          <a:off x="1336040" y="9880600"/>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19050</xdr:rowOff>
    </xdr:from>
    <xdr:to xmlns:xdr="http://schemas.openxmlformats.org/drawingml/2006/spreadsheetDrawing">
      <xdr:col>11</xdr:col>
      <xdr:colOff>60325</xdr:colOff>
      <xdr:row>57</xdr:row>
      <xdr:rowOff>120650</xdr:rowOff>
    </xdr:to>
    <xdr:sp macro="" textlink="">
      <xdr:nvSpPr>
        <xdr:cNvPr id="200" name="フローチャート: 判断 199"/>
        <xdr:cNvSpPr/>
      </xdr:nvSpPr>
      <xdr:spPr>
        <a:xfrm>
          <a:off x="2184400" y="97917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130810</xdr:rowOff>
    </xdr:from>
    <xdr:ext cx="758190" cy="259080"/>
    <xdr:sp macro="" textlink="">
      <xdr:nvSpPr>
        <xdr:cNvPr id="201" name="テキスト ボックス 200"/>
        <xdr:cNvSpPr txBox="1"/>
      </xdr:nvSpPr>
      <xdr:spPr>
        <a:xfrm>
          <a:off x="1851660" y="9560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19050</xdr:rowOff>
    </xdr:from>
    <xdr:to xmlns:xdr="http://schemas.openxmlformats.org/drawingml/2006/spreadsheetDrawing">
      <xdr:col>6</xdr:col>
      <xdr:colOff>171450</xdr:colOff>
      <xdr:row>57</xdr:row>
      <xdr:rowOff>120650</xdr:rowOff>
    </xdr:to>
    <xdr:sp macro="" textlink="">
      <xdr:nvSpPr>
        <xdr:cNvPr id="202" name="フローチャート: 判断 201"/>
        <xdr:cNvSpPr/>
      </xdr:nvSpPr>
      <xdr:spPr>
        <a:xfrm>
          <a:off x="128524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130810</xdr:rowOff>
    </xdr:from>
    <xdr:ext cx="758825" cy="259080"/>
    <xdr:sp macro="" textlink="">
      <xdr:nvSpPr>
        <xdr:cNvPr id="203" name="テキスト ボックス 202"/>
        <xdr:cNvSpPr txBox="1"/>
      </xdr:nvSpPr>
      <xdr:spPr>
        <a:xfrm>
          <a:off x="949960" y="9560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204" name="テキスト ボックス 203"/>
        <xdr:cNvSpPr txBox="1"/>
      </xdr:nvSpPr>
      <xdr:spPr>
        <a:xfrm>
          <a:off x="466852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817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8825" cy="259080"/>
    <xdr:sp macro="" textlink="">
      <xdr:nvSpPr>
        <xdr:cNvPr id="206" name="テキスト ボックス 205"/>
        <xdr:cNvSpPr txBox="1"/>
      </xdr:nvSpPr>
      <xdr:spPr>
        <a:xfrm>
          <a:off x="291846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1365" cy="259080"/>
    <xdr:sp macro="" textlink="">
      <xdr:nvSpPr>
        <xdr:cNvPr id="207" name="テキスト ボックス 206"/>
        <xdr:cNvSpPr txBox="1"/>
      </xdr:nvSpPr>
      <xdr:spPr>
        <a:xfrm>
          <a:off x="20167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8" name="テキスト ボックス 207"/>
        <xdr:cNvSpPr txBox="1"/>
      </xdr:nvSpPr>
      <xdr:spPr>
        <a:xfrm>
          <a:off x="11176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25400</xdr:rowOff>
    </xdr:from>
    <xdr:to xmlns:xdr="http://schemas.openxmlformats.org/drawingml/2006/spreadsheetDrawing">
      <xdr:col>24</xdr:col>
      <xdr:colOff>76200</xdr:colOff>
      <xdr:row>56</xdr:row>
      <xdr:rowOff>127000</xdr:rowOff>
    </xdr:to>
    <xdr:sp macro="" textlink="">
      <xdr:nvSpPr>
        <xdr:cNvPr id="209" name="楕円 208"/>
        <xdr:cNvSpPr/>
      </xdr:nvSpPr>
      <xdr:spPr>
        <a:xfrm>
          <a:off x="4833620" y="9626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168910</xdr:rowOff>
    </xdr:from>
    <xdr:ext cx="761365" cy="255270"/>
    <xdr:sp macro="" textlink="">
      <xdr:nvSpPr>
        <xdr:cNvPr id="210" name="扶助費該当値テキスト"/>
        <xdr:cNvSpPr txBox="1"/>
      </xdr:nvSpPr>
      <xdr:spPr>
        <a:xfrm>
          <a:off x="4975860" y="95986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76200</xdr:rowOff>
    </xdr:from>
    <xdr:to xmlns:xdr="http://schemas.openxmlformats.org/drawingml/2006/spreadsheetDrawing">
      <xdr:col>20</xdr:col>
      <xdr:colOff>38100</xdr:colOff>
      <xdr:row>57</xdr:row>
      <xdr:rowOff>6350</xdr:rowOff>
    </xdr:to>
    <xdr:sp macro="" textlink="">
      <xdr:nvSpPr>
        <xdr:cNvPr id="211" name="楕円 210"/>
        <xdr:cNvSpPr/>
      </xdr:nvSpPr>
      <xdr:spPr>
        <a:xfrm>
          <a:off x="3985260" y="96774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16510</xdr:rowOff>
    </xdr:from>
    <xdr:ext cx="732790" cy="259080"/>
    <xdr:sp macro="" textlink="">
      <xdr:nvSpPr>
        <xdr:cNvPr id="212" name="テキスト ボックス 211"/>
        <xdr:cNvSpPr txBox="1"/>
      </xdr:nvSpPr>
      <xdr:spPr>
        <a:xfrm>
          <a:off x="3652520" y="94462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139700</xdr:rowOff>
    </xdr:from>
    <xdr:to xmlns:xdr="http://schemas.openxmlformats.org/drawingml/2006/spreadsheetDrawing">
      <xdr:col>15</xdr:col>
      <xdr:colOff>149225</xdr:colOff>
      <xdr:row>57</xdr:row>
      <xdr:rowOff>69850</xdr:rowOff>
    </xdr:to>
    <xdr:sp macro="" textlink="">
      <xdr:nvSpPr>
        <xdr:cNvPr id="213" name="楕円 212"/>
        <xdr:cNvSpPr/>
      </xdr:nvSpPr>
      <xdr:spPr>
        <a:xfrm>
          <a:off x="30861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80010</xdr:rowOff>
    </xdr:from>
    <xdr:ext cx="761365" cy="259080"/>
    <xdr:sp macro="" textlink="">
      <xdr:nvSpPr>
        <xdr:cNvPr id="214" name="テキスト ボックス 213"/>
        <xdr:cNvSpPr txBox="1"/>
      </xdr:nvSpPr>
      <xdr:spPr>
        <a:xfrm>
          <a:off x="2750820" y="950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57150</xdr:rowOff>
    </xdr:from>
    <xdr:to xmlns:xdr="http://schemas.openxmlformats.org/drawingml/2006/spreadsheetDrawing">
      <xdr:col>11</xdr:col>
      <xdr:colOff>60325</xdr:colOff>
      <xdr:row>57</xdr:row>
      <xdr:rowOff>158750</xdr:rowOff>
    </xdr:to>
    <xdr:sp macro="" textlink="">
      <xdr:nvSpPr>
        <xdr:cNvPr id="215" name="楕円 214"/>
        <xdr:cNvSpPr/>
      </xdr:nvSpPr>
      <xdr:spPr>
        <a:xfrm>
          <a:off x="2184400" y="98298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143510</xdr:rowOff>
    </xdr:from>
    <xdr:ext cx="758190" cy="255270"/>
    <xdr:sp macro="" textlink="">
      <xdr:nvSpPr>
        <xdr:cNvPr id="216" name="テキスト ボックス 215"/>
        <xdr:cNvSpPr txBox="1"/>
      </xdr:nvSpPr>
      <xdr:spPr>
        <a:xfrm>
          <a:off x="1851660" y="99161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57150</xdr:rowOff>
    </xdr:from>
    <xdr:to xmlns:xdr="http://schemas.openxmlformats.org/drawingml/2006/spreadsheetDrawing">
      <xdr:col>6</xdr:col>
      <xdr:colOff>171450</xdr:colOff>
      <xdr:row>57</xdr:row>
      <xdr:rowOff>158750</xdr:rowOff>
    </xdr:to>
    <xdr:sp macro="" textlink="">
      <xdr:nvSpPr>
        <xdr:cNvPr id="217" name="楕円 216"/>
        <xdr:cNvSpPr/>
      </xdr:nvSpPr>
      <xdr:spPr>
        <a:xfrm>
          <a:off x="128524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143510</xdr:rowOff>
    </xdr:from>
    <xdr:ext cx="758825" cy="255270"/>
    <xdr:sp macro="" textlink="">
      <xdr:nvSpPr>
        <xdr:cNvPr id="218" name="テキスト ボックス 217"/>
        <xdr:cNvSpPr txBox="1"/>
      </xdr:nvSpPr>
      <xdr:spPr>
        <a:xfrm>
          <a:off x="949960" y="99161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60348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29740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29740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900682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900682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6400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6400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60348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61744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68348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72158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下水道事業特別会計においては、使用料、受益者負担金が増額となったことに加え、雨水排水路整備事業が大幅に増額となり、下水道事業債の対象となる事業費支弁人件費も大幅に増額となったこと、また非適債事業が減額となったことにより、繰出金が減額となった。公営企業会計においては、経費の削減に加え、独立採算の原則を踏まえ料金等の適正化を図るなど、一般会計による負担を低減させる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4640" cy="225425"/>
    <xdr:sp macro="" textlink="">
      <xdr:nvSpPr>
        <xdr:cNvPr id="230" name="テキスト ボックス 229"/>
        <xdr:cNvSpPr txBox="1"/>
      </xdr:nvSpPr>
      <xdr:spPr>
        <a:xfrm>
          <a:off x="1256538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4190" cy="255270"/>
    <xdr:sp macro="" textlink="">
      <xdr:nvSpPr>
        <xdr:cNvPr id="232" name="テキスト ボックス 231"/>
        <xdr:cNvSpPr txBox="1"/>
      </xdr:nvSpPr>
      <xdr:spPr>
        <a:xfrm>
          <a:off x="1208786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60348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4190" cy="259080"/>
    <xdr:sp macro="" textlink="">
      <xdr:nvSpPr>
        <xdr:cNvPr id="234" name="テキスト ボックス 233"/>
        <xdr:cNvSpPr txBox="1"/>
      </xdr:nvSpPr>
      <xdr:spPr>
        <a:xfrm>
          <a:off x="1208786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60348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4190" cy="259080"/>
    <xdr:sp macro="" textlink="">
      <xdr:nvSpPr>
        <xdr:cNvPr id="236" name="テキスト ボックス 235"/>
        <xdr:cNvSpPr txBox="1"/>
      </xdr:nvSpPr>
      <xdr:spPr>
        <a:xfrm>
          <a:off x="1208786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60348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4190" cy="255270"/>
    <xdr:sp macro="" textlink="">
      <xdr:nvSpPr>
        <xdr:cNvPr id="238" name="テキスト ボックス 237"/>
        <xdr:cNvSpPr txBox="1"/>
      </xdr:nvSpPr>
      <xdr:spPr>
        <a:xfrm>
          <a:off x="1208786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60348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4190" cy="259080"/>
    <xdr:sp macro="" textlink="">
      <xdr:nvSpPr>
        <xdr:cNvPr id="240" name="テキスト ボックス 239"/>
        <xdr:cNvSpPr txBox="1"/>
      </xdr:nvSpPr>
      <xdr:spPr>
        <a:xfrm>
          <a:off x="1208786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60348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4190" cy="259080"/>
    <xdr:sp macro="" textlink="">
      <xdr:nvSpPr>
        <xdr:cNvPr id="242" name="テキスト ボックス 241"/>
        <xdr:cNvSpPr txBox="1"/>
      </xdr:nvSpPr>
      <xdr:spPr>
        <a:xfrm>
          <a:off x="1208786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60348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4190" cy="255270"/>
    <xdr:sp macro="" textlink="">
      <xdr:nvSpPr>
        <xdr:cNvPr id="244" name="テキスト ボックス 243"/>
        <xdr:cNvSpPr txBox="1"/>
      </xdr:nvSpPr>
      <xdr:spPr>
        <a:xfrm>
          <a:off x="1208786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60348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168910</xdr:rowOff>
    </xdr:from>
    <xdr:to xmlns:xdr="http://schemas.openxmlformats.org/drawingml/2006/spreadsheetDrawing">
      <xdr:col>82</xdr:col>
      <xdr:colOff>107950</xdr:colOff>
      <xdr:row>60</xdr:row>
      <xdr:rowOff>142240</xdr:rowOff>
    </xdr:to>
    <xdr:cxnSp macro="">
      <xdr:nvCxnSpPr>
        <xdr:cNvPr id="246" name="直線コネクタ 245"/>
        <xdr:cNvCxnSpPr/>
      </xdr:nvCxnSpPr>
      <xdr:spPr>
        <a:xfrm flipV="1">
          <a:off x="16718280" y="925576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114300</xdr:rowOff>
    </xdr:from>
    <xdr:ext cx="761365" cy="259080"/>
    <xdr:sp macro="" textlink="">
      <xdr:nvSpPr>
        <xdr:cNvPr id="247" name="その他最小値テキスト"/>
        <xdr:cNvSpPr txBox="1"/>
      </xdr:nvSpPr>
      <xdr:spPr>
        <a:xfrm>
          <a:off x="16807180" y="10401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142240</xdr:rowOff>
    </xdr:from>
    <xdr:to xmlns:xdr="http://schemas.openxmlformats.org/drawingml/2006/spreadsheetDrawing">
      <xdr:col>82</xdr:col>
      <xdr:colOff>196850</xdr:colOff>
      <xdr:row>60</xdr:row>
      <xdr:rowOff>142240</xdr:rowOff>
    </xdr:to>
    <xdr:cxnSp macro="">
      <xdr:nvCxnSpPr>
        <xdr:cNvPr id="248" name="直線コネクタ 247"/>
        <xdr:cNvCxnSpPr/>
      </xdr:nvCxnSpPr>
      <xdr:spPr>
        <a:xfrm>
          <a:off x="16629380" y="1042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83820</xdr:rowOff>
    </xdr:from>
    <xdr:ext cx="761365" cy="259080"/>
    <xdr:sp macro="" textlink="">
      <xdr:nvSpPr>
        <xdr:cNvPr id="249" name="その他最大値テキスト"/>
        <xdr:cNvSpPr txBox="1"/>
      </xdr:nvSpPr>
      <xdr:spPr>
        <a:xfrm>
          <a:off x="16807180" y="8999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168910</xdr:rowOff>
    </xdr:from>
    <xdr:to xmlns:xdr="http://schemas.openxmlformats.org/drawingml/2006/spreadsheetDrawing">
      <xdr:col>82</xdr:col>
      <xdr:colOff>196850</xdr:colOff>
      <xdr:row>53</xdr:row>
      <xdr:rowOff>168910</xdr:rowOff>
    </xdr:to>
    <xdr:cxnSp macro="">
      <xdr:nvCxnSpPr>
        <xdr:cNvPr id="250" name="直線コネクタ 249"/>
        <xdr:cNvCxnSpPr/>
      </xdr:nvCxnSpPr>
      <xdr:spPr>
        <a:xfrm>
          <a:off x="1662938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153670</xdr:rowOff>
    </xdr:from>
    <xdr:to xmlns:xdr="http://schemas.openxmlformats.org/drawingml/2006/spreadsheetDrawing">
      <xdr:col>82</xdr:col>
      <xdr:colOff>107950</xdr:colOff>
      <xdr:row>58</xdr:row>
      <xdr:rowOff>111760</xdr:rowOff>
    </xdr:to>
    <xdr:cxnSp macro="">
      <xdr:nvCxnSpPr>
        <xdr:cNvPr id="251" name="直線コネクタ 250"/>
        <xdr:cNvCxnSpPr/>
      </xdr:nvCxnSpPr>
      <xdr:spPr>
        <a:xfrm flipV="1">
          <a:off x="15869920" y="9926320"/>
          <a:ext cx="84836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8890</xdr:rowOff>
    </xdr:from>
    <xdr:ext cx="761365" cy="255270"/>
    <xdr:sp macro="" textlink="">
      <xdr:nvSpPr>
        <xdr:cNvPr id="252" name="その他平均値テキスト"/>
        <xdr:cNvSpPr txBox="1"/>
      </xdr:nvSpPr>
      <xdr:spPr>
        <a:xfrm>
          <a:off x="16807180" y="9438640"/>
          <a:ext cx="76136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163830</xdr:rowOff>
    </xdr:from>
    <xdr:to xmlns:xdr="http://schemas.openxmlformats.org/drawingml/2006/spreadsheetDrawing">
      <xdr:col>82</xdr:col>
      <xdr:colOff>158750</xdr:colOff>
      <xdr:row>56</xdr:row>
      <xdr:rowOff>93980</xdr:rowOff>
    </xdr:to>
    <xdr:sp macro="" textlink="">
      <xdr:nvSpPr>
        <xdr:cNvPr id="253" name="フローチャート: 判断 252"/>
        <xdr:cNvSpPr/>
      </xdr:nvSpPr>
      <xdr:spPr>
        <a:xfrm>
          <a:off x="1666748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20320</xdr:rowOff>
    </xdr:from>
    <xdr:to xmlns:xdr="http://schemas.openxmlformats.org/drawingml/2006/spreadsheetDrawing">
      <xdr:col>78</xdr:col>
      <xdr:colOff>69850</xdr:colOff>
      <xdr:row>58</xdr:row>
      <xdr:rowOff>111760</xdr:rowOff>
    </xdr:to>
    <xdr:cxnSp macro="">
      <xdr:nvCxnSpPr>
        <xdr:cNvPr id="254" name="直線コネクタ 253"/>
        <xdr:cNvCxnSpPr/>
      </xdr:nvCxnSpPr>
      <xdr:spPr>
        <a:xfrm>
          <a:off x="14968220" y="9964420"/>
          <a:ext cx="9017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30480</xdr:rowOff>
    </xdr:from>
    <xdr:to xmlns:xdr="http://schemas.openxmlformats.org/drawingml/2006/spreadsheetDrawing">
      <xdr:col>78</xdr:col>
      <xdr:colOff>120650</xdr:colOff>
      <xdr:row>56</xdr:row>
      <xdr:rowOff>132080</xdr:rowOff>
    </xdr:to>
    <xdr:sp macro="" textlink="">
      <xdr:nvSpPr>
        <xdr:cNvPr id="255" name="フローチャート: 判断 254"/>
        <xdr:cNvSpPr/>
      </xdr:nvSpPr>
      <xdr:spPr>
        <a:xfrm>
          <a:off x="1581912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142240</xdr:rowOff>
    </xdr:from>
    <xdr:ext cx="736600" cy="259080"/>
    <xdr:sp macro="" textlink="">
      <xdr:nvSpPr>
        <xdr:cNvPr id="256" name="テキスト ボックス 255"/>
        <xdr:cNvSpPr txBox="1"/>
      </xdr:nvSpPr>
      <xdr:spPr>
        <a:xfrm>
          <a:off x="15483840" y="9400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5080</xdr:rowOff>
    </xdr:from>
    <xdr:to xmlns:xdr="http://schemas.openxmlformats.org/drawingml/2006/spreadsheetDrawing">
      <xdr:col>73</xdr:col>
      <xdr:colOff>180975</xdr:colOff>
      <xdr:row>58</xdr:row>
      <xdr:rowOff>20320</xdr:rowOff>
    </xdr:to>
    <xdr:cxnSp macro="">
      <xdr:nvCxnSpPr>
        <xdr:cNvPr id="257" name="直線コネクタ 256"/>
        <xdr:cNvCxnSpPr/>
      </xdr:nvCxnSpPr>
      <xdr:spPr>
        <a:xfrm>
          <a:off x="14069060" y="9949180"/>
          <a:ext cx="8991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160020</xdr:rowOff>
    </xdr:from>
    <xdr:to xmlns:xdr="http://schemas.openxmlformats.org/drawingml/2006/spreadsheetDrawing">
      <xdr:col>74</xdr:col>
      <xdr:colOff>31750</xdr:colOff>
      <xdr:row>57</xdr:row>
      <xdr:rowOff>90170</xdr:rowOff>
    </xdr:to>
    <xdr:sp macro="" textlink="">
      <xdr:nvSpPr>
        <xdr:cNvPr id="258" name="フローチャート: 判断 257"/>
        <xdr:cNvSpPr/>
      </xdr:nvSpPr>
      <xdr:spPr>
        <a:xfrm>
          <a:off x="14917420" y="97612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100330</xdr:rowOff>
    </xdr:from>
    <xdr:ext cx="762000" cy="255270"/>
    <xdr:sp macro="" textlink="">
      <xdr:nvSpPr>
        <xdr:cNvPr id="259" name="テキスト ボックス 258"/>
        <xdr:cNvSpPr txBox="1"/>
      </xdr:nvSpPr>
      <xdr:spPr>
        <a:xfrm>
          <a:off x="14584680" y="95300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5080</xdr:rowOff>
    </xdr:from>
    <xdr:to xmlns:xdr="http://schemas.openxmlformats.org/drawingml/2006/spreadsheetDrawing">
      <xdr:col>69</xdr:col>
      <xdr:colOff>92075</xdr:colOff>
      <xdr:row>58</xdr:row>
      <xdr:rowOff>111760</xdr:rowOff>
    </xdr:to>
    <xdr:cxnSp macro="">
      <xdr:nvCxnSpPr>
        <xdr:cNvPr id="260" name="直線コネクタ 259"/>
        <xdr:cNvCxnSpPr/>
      </xdr:nvCxnSpPr>
      <xdr:spPr>
        <a:xfrm flipV="1">
          <a:off x="13169900" y="9949180"/>
          <a:ext cx="89916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49530</xdr:rowOff>
    </xdr:from>
    <xdr:to xmlns:xdr="http://schemas.openxmlformats.org/drawingml/2006/spreadsheetDrawing">
      <xdr:col>69</xdr:col>
      <xdr:colOff>142875</xdr:colOff>
      <xdr:row>57</xdr:row>
      <xdr:rowOff>151130</xdr:rowOff>
    </xdr:to>
    <xdr:sp macro="" textlink="">
      <xdr:nvSpPr>
        <xdr:cNvPr id="261" name="フローチャート: 判断 260"/>
        <xdr:cNvSpPr/>
      </xdr:nvSpPr>
      <xdr:spPr>
        <a:xfrm>
          <a:off x="1401826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161290</xdr:rowOff>
    </xdr:from>
    <xdr:ext cx="758190" cy="259080"/>
    <xdr:sp macro="" textlink="">
      <xdr:nvSpPr>
        <xdr:cNvPr id="262" name="テキスト ボックス 261"/>
        <xdr:cNvSpPr txBox="1"/>
      </xdr:nvSpPr>
      <xdr:spPr>
        <a:xfrm>
          <a:off x="13682980" y="95910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72390</xdr:rowOff>
    </xdr:from>
    <xdr:to xmlns:xdr="http://schemas.openxmlformats.org/drawingml/2006/spreadsheetDrawing">
      <xdr:col>65</xdr:col>
      <xdr:colOff>53975</xdr:colOff>
      <xdr:row>58</xdr:row>
      <xdr:rowOff>2540</xdr:rowOff>
    </xdr:to>
    <xdr:sp macro="" textlink="">
      <xdr:nvSpPr>
        <xdr:cNvPr id="263" name="フローチャート: 判断 262"/>
        <xdr:cNvSpPr/>
      </xdr:nvSpPr>
      <xdr:spPr>
        <a:xfrm>
          <a:off x="13116560" y="98450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12700</xdr:rowOff>
    </xdr:from>
    <xdr:ext cx="761365" cy="259080"/>
    <xdr:sp macro="" textlink="">
      <xdr:nvSpPr>
        <xdr:cNvPr id="264" name="テキスト ボックス 263"/>
        <xdr:cNvSpPr txBox="1"/>
      </xdr:nvSpPr>
      <xdr:spPr>
        <a:xfrm>
          <a:off x="12783820" y="9613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4998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8825" cy="259080"/>
    <xdr:sp macro="" textlink="">
      <xdr:nvSpPr>
        <xdr:cNvPr id="266" name="テキスト ボックス 265"/>
        <xdr:cNvSpPr txBox="1"/>
      </xdr:nvSpPr>
      <xdr:spPr>
        <a:xfrm>
          <a:off x="1565148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8825" cy="259080"/>
    <xdr:sp macro="" textlink="">
      <xdr:nvSpPr>
        <xdr:cNvPr id="267" name="テキスト ボックス 266"/>
        <xdr:cNvSpPr txBox="1"/>
      </xdr:nvSpPr>
      <xdr:spPr>
        <a:xfrm>
          <a:off x="1474978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850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8190" cy="259080"/>
    <xdr:sp macro="" textlink="">
      <xdr:nvSpPr>
        <xdr:cNvPr id="269" name="テキスト ボックス 268"/>
        <xdr:cNvSpPr txBox="1"/>
      </xdr:nvSpPr>
      <xdr:spPr>
        <a:xfrm>
          <a:off x="1294892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102870</xdr:rowOff>
    </xdr:from>
    <xdr:to xmlns:xdr="http://schemas.openxmlformats.org/drawingml/2006/spreadsheetDrawing">
      <xdr:col>82</xdr:col>
      <xdr:colOff>158750</xdr:colOff>
      <xdr:row>58</xdr:row>
      <xdr:rowOff>33020</xdr:rowOff>
    </xdr:to>
    <xdr:sp macro="" textlink="">
      <xdr:nvSpPr>
        <xdr:cNvPr id="270" name="楕円 269"/>
        <xdr:cNvSpPr/>
      </xdr:nvSpPr>
      <xdr:spPr>
        <a:xfrm>
          <a:off x="1666748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74930</xdr:rowOff>
    </xdr:from>
    <xdr:ext cx="761365" cy="255270"/>
    <xdr:sp macro="" textlink="">
      <xdr:nvSpPr>
        <xdr:cNvPr id="271" name="その他該当値テキスト"/>
        <xdr:cNvSpPr txBox="1"/>
      </xdr:nvSpPr>
      <xdr:spPr>
        <a:xfrm>
          <a:off x="16807180" y="984758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60960</xdr:rowOff>
    </xdr:from>
    <xdr:to xmlns:xdr="http://schemas.openxmlformats.org/drawingml/2006/spreadsheetDrawing">
      <xdr:col>78</xdr:col>
      <xdr:colOff>120650</xdr:colOff>
      <xdr:row>58</xdr:row>
      <xdr:rowOff>162560</xdr:rowOff>
    </xdr:to>
    <xdr:sp macro="" textlink="">
      <xdr:nvSpPr>
        <xdr:cNvPr id="272" name="楕円 271"/>
        <xdr:cNvSpPr/>
      </xdr:nvSpPr>
      <xdr:spPr>
        <a:xfrm>
          <a:off x="1581912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147320</xdr:rowOff>
    </xdr:from>
    <xdr:ext cx="736600" cy="259080"/>
    <xdr:sp macro="" textlink="">
      <xdr:nvSpPr>
        <xdr:cNvPr id="273" name="テキスト ボックス 272"/>
        <xdr:cNvSpPr txBox="1"/>
      </xdr:nvSpPr>
      <xdr:spPr>
        <a:xfrm>
          <a:off x="15483840" y="10091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140970</xdr:rowOff>
    </xdr:from>
    <xdr:to xmlns:xdr="http://schemas.openxmlformats.org/drawingml/2006/spreadsheetDrawing">
      <xdr:col>74</xdr:col>
      <xdr:colOff>31750</xdr:colOff>
      <xdr:row>58</xdr:row>
      <xdr:rowOff>71120</xdr:rowOff>
    </xdr:to>
    <xdr:sp macro="" textlink="">
      <xdr:nvSpPr>
        <xdr:cNvPr id="274" name="楕円 273"/>
        <xdr:cNvSpPr/>
      </xdr:nvSpPr>
      <xdr:spPr>
        <a:xfrm>
          <a:off x="14917420" y="99136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55880</xdr:rowOff>
    </xdr:from>
    <xdr:ext cx="762000" cy="259080"/>
    <xdr:sp macro="" textlink="">
      <xdr:nvSpPr>
        <xdr:cNvPr id="275" name="テキスト ボックス 274"/>
        <xdr:cNvSpPr txBox="1"/>
      </xdr:nvSpPr>
      <xdr:spPr>
        <a:xfrm>
          <a:off x="14584680" y="999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125730</xdr:rowOff>
    </xdr:from>
    <xdr:to xmlns:xdr="http://schemas.openxmlformats.org/drawingml/2006/spreadsheetDrawing">
      <xdr:col>69</xdr:col>
      <xdr:colOff>142875</xdr:colOff>
      <xdr:row>58</xdr:row>
      <xdr:rowOff>55880</xdr:rowOff>
    </xdr:to>
    <xdr:sp macro="" textlink="">
      <xdr:nvSpPr>
        <xdr:cNvPr id="276" name="楕円 275"/>
        <xdr:cNvSpPr/>
      </xdr:nvSpPr>
      <xdr:spPr>
        <a:xfrm>
          <a:off x="1401826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40640</xdr:rowOff>
    </xdr:from>
    <xdr:ext cx="758190" cy="255270"/>
    <xdr:sp macro="" textlink="">
      <xdr:nvSpPr>
        <xdr:cNvPr id="277" name="テキスト ボックス 276"/>
        <xdr:cNvSpPr txBox="1"/>
      </xdr:nvSpPr>
      <xdr:spPr>
        <a:xfrm>
          <a:off x="13682980" y="998474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60960</xdr:rowOff>
    </xdr:from>
    <xdr:to xmlns:xdr="http://schemas.openxmlformats.org/drawingml/2006/spreadsheetDrawing">
      <xdr:col>65</xdr:col>
      <xdr:colOff>53975</xdr:colOff>
      <xdr:row>58</xdr:row>
      <xdr:rowOff>162560</xdr:rowOff>
    </xdr:to>
    <xdr:sp macro="" textlink="">
      <xdr:nvSpPr>
        <xdr:cNvPr id="278" name="楕円 277"/>
        <xdr:cNvSpPr/>
      </xdr:nvSpPr>
      <xdr:spPr>
        <a:xfrm>
          <a:off x="13116560" y="100050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147320</xdr:rowOff>
    </xdr:from>
    <xdr:ext cx="761365" cy="259080"/>
    <xdr:sp macro="" textlink="">
      <xdr:nvSpPr>
        <xdr:cNvPr id="279" name="テキスト ボックス 278"/>
        <xdr:cNvSpPr txBox="1"/>
      </xdr:nvSpPr>
      <xdr:spPr>
        <a:xfrm>
          <a:off x="12783820" y="10091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60348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29740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29740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900682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900682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6400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6400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60348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61744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68348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72158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類似団体平均値が年々高くなる一方、当市における数値は改善傾向にある。平成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には行財政改革実施計画における事務事業の見直しを図り、補助事業の廃止・縮減を進めたことにより、比率は改善されてきている。しかしながら、過去から経常的に継続事業としている補助事業や、類似事業の整理統合といった課題が残っており、コロナ禍で実施していなかった事業等についても必要性を再確認のうえ効果検証し、さらなる見直しを進める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4640" cy="225425"/>
    <xdr:sp macro="" textlink="">
      <xdr:nvSpPr>
        <xdr:cNvPr id="291" name="テキスト ボックス 290"/>
        <xdr:cNvSpPr txBox="1"/>
      </xdr:nvSpPr>
      <xdr:spPr>
        <a:xfrm>
          <a:off x="1256538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4190" cy="255270"/>
    <xdr:sp macro="" textlink="">
      <xdr:nvSpPr>
        <xdr:cNvPr id="293" name="テキスト ボックス 292"/>
        <xdr:cNvSpPr txBox="1"/>
      </xdr:nvSpPr>
      <xdr:spPr>
        <a:xfrm>
          <a:off x="1208786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603480" y="7099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4190" cy="255270"/>
    <xdr:sp macro="" textlink="">
      <xdr:nvSpPr>
        <xdr:cNvPr id="295" name="テキスト ボックス 294"/>
        <xdr:cNvSpPr txBox="1"/>
      </xdr:nvSpPr>
      <xdr:spPr>
        <a:xfrm>
          <a:off x="1208786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603480" y="6642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4190" cy="255270"/>
    <xdr:sp macro="" textlink="">
      <xdr:nvSpPr>
        <xdr:cNvPr id="297" name="テキスト ボックス 296"/>
        <xdr:cNvSpPr txBox="1"/>
      </xdr:nvSpPr>
      <xdr:spPr>
        <a:xfrm>
          <a:off x="1208786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4190" cy="255270"/>
    <xdr:sp macro="" textlink="">
      <xdr:nvSpPr>
        <xdr:cNvPr id="299" name="テキスト ボックス 298"/>
        <xdr:cNvSpPr txBox="1"/>
      </xdr:nvSpPr>
      <xdr:spPr>
        <a:xfrm>
          <a:off x="1208786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603480" y="5727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4190" cy="255270"/>
    <xdr:sp macro="" textlink="">
      <xdr:nvSpPr>
        <xdr:cNvPr id="301" name="テキスト ボックス 300"/>
        <xdr:cNvSpPr txBox="1"/>
      </xdr:nvSpPr>
      <xdr:spPr>
        <a:xfrm>
          <a:off x="1208786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60348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60348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86360</xdr:rowOff>
    </xdr:from>
    <xdr:to xmlns:xdr="http://schemas.openxmlformats.org/drawingml/2006/spreadsheetDrawing">
      <xdr:col>82</xdr:col>
      <xdr:colOff>107950</xdr:colOff>
      <xdr:row>40</xdr:row>
      <xdr:rowOff>145415</xdr:rowOff>
    </xdr:to>
    <xdr:cxnSp macro="">
      <xdr:nvCxnSpPr>
        <xdr:cNvPr id="304" name="直線コネクタ 303"/>
        <xdr:cNvCxnSpPr/>
      </xdr:nvCxnSpPr>
      <xdr:spPr>
        <a:xfrm flipV="1">
          <a:off x="16718280" y="591566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117475</xdr:rowOff>
    </xdr:from>
    <xdr:ext cx="761365" cy="259080"/>
    <xdr:sp macro="" textlink="">
      <xdr:nvSpPr>
        <xdr:cNvPr id="305" name="補助費等最小値テキスト"/>
        <xdr:cNvSpPr txBox="1"/>
      </xdr:nvSpPr>
      <xdr:spPr>
        <a:xfrm>
          <a:off x="16807180" y="69754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145415</xdr:rowOff>
    </xdr:from>
    <xdr:to xmlns:xdr="http://schemas.openxmlformats.org/drawingml/2006/spreadsheetDrawing">
      <xdr:col>82</xdr:col>
      <xdr:colOff>196850</xdr:colOff>
      <xdr:row>40</xdr:row>
      <xdr:rowOff>145415</xdr:rowOff>
    </xdr:to>
    <xdr:cxnSp macro="">
      <xdr:nvCxnSpPr>
        <xdr:cNvPr id="306" name="直線コネクタ 305"/>
        <xdr:cNvCxnSpPr/>
      </xdr:nvCxnSpPr>
      <xdr:spPr>
        <a:xfrm>
          <a:off x="16629380" y="700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635</xdr:rowOff>
    </xdr:from>
    <xdr:ext cx="761365" cy="259080"/>
    <xdr:sp macro="" textlink="">
      <xdr:nvSpPr>
        <xdr:cNvPr id="307" name="補助費等最大値テキスト"/>
        <xdr:cNvSpPr txBox="1"/>
      </xdr:nvSpPr>
      <xdr:spPr>
        <a:xfrm>
          <a:off x="16807180" y="56584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86360</xdr:rowOff>
    </xdr:from>
    <xdr:to xmlns:xdr="http://schemas.openxmlformats.org/drawingml/2006/spreadsheetDrawing">
      <xdr:col>82</xdr:col>
      <xdr:colOff>196850</xdr:colOff>
      <xdr:row>34</xdr:row>
      <xdr:rowOff>86360</xdr:rowOff>
    </xdr:to>
    <xdr:cxnSp macro="">
      <xdr:nvCxnSpPr>
        <xdr:cNvPr id="308" name="直線コネクタ 307"/>
        <xdr:cNvCxnSpPr/>
      </xdr:nvCxnSpPr>
      <xdr:spPr>
        <a:xfrm>
          <a:off x="1662938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129540</xdr:rowOff>
    </xdr:from>
    <xdr:to xmlns:xdr="http://schemas.openxmlformats.org/drawingml/2006/spreadsheetDrawing">
      <xdr:col>82</xdr:col>
      <xdr:colOff>107950</xdr:colOff>
      <xdr:row>36</xdr:row>
      <xdr:rowOff>44450</xdr:rowOff>
    </xdr:to>
    <xdr:cxnSp macro="">
      <xdr:nvCxnSpPr>
        <xdr:cNvPr id="309" name="直線コネクタ 308"/>
        <xdr:cNvCxnSpPr/>
      </xdr:nvCxnSpPr>
      <xdr:spPr>
        <a:xfrm flipV="1">
          <a:off x="15869920" y="6130290"/>
          <a:ext cx="84836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102870</xdr:rowOff>
    </xdr:from>
    <xdr:ext cx="761365" cy="259080"/>
    <xdr:sp macro="" textlink="">
      <xdr:nvSpPr>
        <xdr:cNvPr id="310" name="補助費等平均値テキスト"/>
        <xdr:cNvSpPr txBox="1"/>
      </xdr:nvSpPr>
      <xdr:spPr>
        <a:xfrm>
          <a:off x="16807180" y="62750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130810</xdr:rowOff>
    </xdr:from>
    <xdr:to xmlns:xdr="http://schemas.openxmlformats.org/drawingml/2006/spreadsheetDrawing">
      <xdr:col>82</xdr:col>
      <xdr:colOff>158750</xdr:colOff>
      <xdr:row>37</xdr:row>
      <xdr:rowOff>60960</xdr:rowOff>
    </xdr:to>
    <xdr:sp macro="" textlink="">
      <xdr:nvSpPr>
        <xdr:cNvPr id="311" name="フローチャート: 判断 310"/>
        <xdr:cNvSpPr/>
      </xdr:nvSpPr>
      <xdr:spPr>
        <a:xfrm>
          <a:off x="1666748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44450</xdr:rowOff>
    </xdr:from>
    <xdr:to xmlns:xdr="http://schemas.openxmlformats.org/drawingml/2006/spreadsheetDrawing">
      <xdr:col>78</xdr:col>
      <xdr:colOff>69850</xdr:colOff>
      <xdr:row>36</xdr:row>
      <xdr:rowOff>86360</xdr:rowOff>
    </xdr:to>
    <xdr:cxnSp macro="">
      <xdr:nvCxnSpPr>
        <xdr:cNvPr id="312" name="直線コネクタ 311"/>
        <xdr:cNvCxnSpPr/>
      </xdr:nvCxnSpPr>
      <xdr:spPr>
        <a:xfrm flipV="1">
          <a:off x="14968220" y="6216650"/>
          <a:ext cx="9017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14605</xdr:rowOff>
    </xdr:from>
    <xdr:to xmlns:xdr="http://schemas.openxmlformats.org/drawingml/2006/spreadsheetDrawing">
      <xdr:col>78</xdr:col>
      <xdr:colOff>120650</xdr:colOff>
      <xdr:row>37</xdr:row>
      <xdr:rowOff>116205</xdr:rowOff>
    </xdr:to>
    <xdr:sp macro="" textlink="">
      <xdr:nvSpPr>
        <xdr:cNvPr id="313" name="フローチャート: 判断 312"/>
        <xdr:cNvSpPr/>
      </xdr:nvSpPr>
      <xdr:spPr>
        <a:xfrm>
          <a:off x="1581912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100965</xdr:rowOff>
    </xdr:from>
    <xdr:ext cx="736600" cy="255270"/>
    <xdr:sp macro="" textlink="">
      <xdr:nvSpPr>
        <xdr:cNvPr id="314" name="テキスト ボックス 313"/>
        <xdr:cNvSpPr txBox="1"/>
      </xdr:nvSpPr>
      <xdr:spPr>
        <a:xfrm>
          <a:off x="15483840" y="644461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81280</xdr:rowOff>
    </xdr:from>
    <xdr:to xmlns:xdr="http://schemas.openxmlformats.org/drawingml/2006/spreadsheetDrawing">
      <xdr:col>73</xdr:col>
      <xdr:colOff>180975</xdr:colOff>
      <xdr:row>36</xdr:row>
      <xdr:rowOff>86360</xdr:rowOff>
    </xdr:to>
    <xdr:cxnSp macro="">
      <xdr:nvCxnSpPr>
        <xdr:cNvPr id="315" name="直線コネクタ 314"/>
        <xdr:cNvCxnSpPr/>
      </xdr:nvCxnSpPr>
      <xdr:spPr>
        <a:xfrm>
          <a:off x="14069060" y="6253480"/>
          <a:ext cx="8991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130810</xdr:rowOff>
    </xdr:from>
    <xdr:to xmlns:xdr="http://schemas.openxmlformats.org/drawingml/2006/spreadsheetDrawing">
      <xdr:col>74</xdr:col>
      <xdr:colOff>31750</xdr:colOff>
      <xdr:row>37</xdr:row>
      <xdr:rowOff>60960</xdr:rowOff>
    </xdr:to>
    <xdr:sp macro="" textlink="">
      <xdr:nvSpPr>
        <xdr:cNvPr id="316" name="フローチャート: 判断 315"/>
        <xdr:cNvSpPr/>
      </xdr:nvSpPr>
      <xdr:spPr>
        <a:xfrm>
          <a:off x="14917420" y="630301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45720</xdr:rowOff>
    </xdr:from>
    <xdr:ext cx="762000" cy="259080"/>
    <xdr:sp macro="" textlink="">
      <xdr:nvSpPr>
        <xdr:cNvPr id="317" name="テキスト ボックス 316"/>
        <xdr:cNvSpPr txBox="1"/>
      </xdr:nvSpPr>
      <xdr:spPr>
        <a:xfrm>
          <a:off x="1458468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53975</xdr:rowOff>
    </xdr:from>
    <xdr:to xmlns:xdr="http://schemas.openxmlformats.org/drawingml/2006/spreadsheetDrawing">
      <xdr:col>69</xdr:col>
      <xdr:colOff>92075</xdr:colOff>
      <xdr:row>36</xdr:row>
      <xdr:rowOff>81280</xdr:rowOff>
    </xdr:to>
    <xdr:cxnSp macro="">
      <xdr:nvCxnSpPr>
        <xdr:cNvPr id="318" name="直線コネクタ 317"/>
        <xdr:cNvCxnSpPr/>
      </xdr:nvCxnSpPr>
      <xdr:spPr>
        <a:xfrm>
          <a:off x="13169900" y="6226175"/>
          <a:ext cx="8991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103505</xdr:rowOff>
    </xdr:from>
    <xdr:to xmlns:xdr="http://schemas.openxmlformats.org/drawingml/2006/spreadsheetDrawing">
      <xdr:col>69</xdr:col>
      <xdr:colOff>142875</xdr:colOff>
      <xdr:row>37</xdr:row>
      <xdr:rowOff>33655</xdr:rowOff>
    </xdr:to>
    <xdr:sp macro="" textlink="">
      <xdr:nvSpPr>
        <xdr:cNvPr id="319" name="フローチャート: 判断 318"/>
        <xdr:cNvSpPr/>
      </xdr:nvSpPr>
      <xdr:spPr>
        <a:xfrm>
          <a:off x="1401826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18415</xdr:rowOff>
    </xdr:from>
    <xdr:ext cx="758190" cy="255270"/>
    <xdr:sp macro="" textlink="">
      <xdr:nvSpPr>
        <xdr:cNvPr id="320" name="テキスト ボックス 319"/>
        <xdr:cNvSpPr txBox="1"/>
      </xdr:nvSpPr>
      <xdr:spPr>
        <a:xfrm>
          <a:off x="13682980" y="636206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94615</xdr:rowOff>
    </xdr:from>
    <xdr:to xmlns:xdr="http://schemas.openxmlformats.org/drawingml/2006/spreadsheetDrawing">
      <xdr:col>65</xdr:col>
      <xdr:colOff>53975</xdr:colOff>
      <xdr:row>37</xdr:row>
      <xdr:rowOff>24765</xdr:rowOff>
    </xdr:to>
    <xdr:sp macro="" textlink="">
      <xdr:nvSpPr>
        <xdr:cNvPr id="321" name="フローチャート: 判断 320"/>
        <xdr:cNvSpPr/>
      </xdr:nvSpPr>
      <xdr:spPr>
        <a:xfrm>
          <a:off x="13116560" y="626681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9525</xdr:rowOff>
    </xdr:from>
    <xdr:ext cx="761365" cy="255270"/>
    <xdr:sp macro="" textlink="">
      <xdr:nvSpPr>
        <xdr:cNvPr id="322" name="テキスト ボックス 321"/>
        <xdr:cNvSpPr txBox="1"/>
      </xdr:nvSpPr>
      <xdr:spPr>
        <a:xfrm>
          <a:off x="12783820" y="635317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4998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8825" cy="259080"/>
    <xdr:sp macro="" textlink="">
      <xdr:nvSpPr>
        <xdr:cNvPr id="324" name="テキスト ボックス 323"/>
        <xdr:cNvSpPr txBox="1"/>
      </xdr:nvSpPr>
      <xdr:spPr>
        <a:xfrm>
          <a:off x="1565148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8825" cy="259080"/>
    <xdr:sp macro="" textlink="">
      <xdr:nvSpPr>
        <xdr:cNvPr id="325" name="テキスト ボックス 324"/>
        <xdr:cNvSpPr txBox="1"/>
      </xdr:nvSpPr>
      <xdr:spPr>
        <a:xfrm>
          <a:off x="1474978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850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8190" cy="259080"/>
    <xdr:sp macro="" textlink="">
      <xdr:nvSpPr>
        <xdr:cNvPr id="327" name="テキスト ボックス 326"/>
        <xdr:cNvSpPr txBox="1"/>
      </xdr:nvSpPr>
      <xdr:spPr>
        <a:xfrm>
          <a:off x="1294892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78740</xdr:rowOff>
    </xdr:from>
    <xdr:to xmlns:xdr="http://schemas.openxmlformats.org/drawingml/2006/spreadsheetDrawing">
      <xdr:col>82</xdr:col>
      <xdr:colOff>158750</xdr:colOff>
      <xdr:row>36</xdr:row>
      <xdr:rowOff>8890</xdr:rowOff>
    </xdr:to>
    <xdr:sp macro="" textlink="">
      <xdr:nvSpPr>
        <xdr:cNvPr id="328" name="楕円 327"/>
        <xdr:cNvSpPr/>
      </xdr:nvSpPr>
      <xdr:spPr>
        <a:xfrm>
          <a:off x="1666748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95250</xdr:rowOff>
    </xdr:from>
    <xdr:ext cx="761365" cy="259080"/>
    <xdr:sp macro="" textlink="">
      <xdr:nvSpPr>
        <xdr:cNvPr id="329" name="補助費等該当値テキスト"/>
        <xdr:cNvSpPr txBox="1"/>
      </xdr:nvSpPr>
      <xdr:spPr>
        <a:xfrm>
          <a:off x="16807180" y="592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165100</xdr:rowOff>
    </xdr:from>
    <xdr:to xmlns:xdr="http://schemas.openxmlformats.org/drawingml/2006/spreadsheetDrawing">
      <xdr:col>78</xdr:col>
      <xdr:colOff>120650</xdr:colOff>
      <xdr:row>36</xdr:row>
      <xdr:rowOff>95250</xdr:rowOff>
    </xdr:to>
    <xdr:sp macro="" textlink="">
      <xdr:nvSpPr>
        <xdr:cNvPr id="330" name="楕円 329"/>
        <xdr:cNvSpPr/>
      </xdr:nvSpPr>
      <xdr:spPr>
        <a:xfrm>
          <a:off x="1581912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105410</xdr:rowOff>
    </xdr:from>
    <xdr:ext cx="736600" cy="259080"/>
    <xdr:sp macro="" textlink="">
      <xdr:nvSpPr>
        <xdr:cNvPr id="331" name="テキスト ボックス 330"/>
        <xdr:cNvSpPr txBox="1"/>
      </xdr:nvSpPr>
      <xdr:spPr>
        <a:xfrm>
          <a:off x="15483840" y="5934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34925</xdr:rowOff>
    </xdr:from>
    <xdr:to xmlns:xdr="http://schemas.openxmlformats.org/drawingml/2006/spreadsheetDrawing">
      <xdr:col>74</xdr:col>
      <xdr:colOff>31750</xdr:colOff>
      <xdr:row>36</xdr:row>
      <xdr:rowOff>136525</xdr:rowOff>
    </xdr:to>
    <xdr:sp macro="" textlink="">
      <xdr:nvSpPr>
        <xdr:cNvPr id="332" name="楕円 331"/>
        <xdr:cNvSpPr/>
      </xdr:nvSpPr>
      <xdr:spPr>
        <a:xfrm>
          <a:off x="14917420" y="620712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146685</xdr:rowOff>
    </xdr:from>
    <xdr:ext cx="762000" cy="255270"/>
    <xdr:sp macro="" textlink="">
      <xdr:nvSpPr>
        <xdr:cNvPr id="333" name="テキスト ボックス 332"/>
        <xdr:cNvSpPr txBox="1"/>
      </xdr:nvSpPr>
      <xdr:spPr>
        <a:xfrm>
          <a:off x="14584680" y="59759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30480</xdr:rowOff>
    </xdr:from>
    <xdr:to xmlns:xdr="http://schemas.openxmlformats.org/drawingml/2006/spreadsheetDrawing">
      <xdr:col>69</xdr:col>
      <xdr:colOff>142875</xdr:colOff>
      <xdr:row>36</xdr:row>
      <xdr:rowOff>132080</xdr:rowOff>
    </xdr:to>
    <xdr:sp macro="" textlink="">
      <xdr:nvSpPr>
        <xdr:cNvPr id="334" name="楕円 333"/>
        <xdr:cNvSpPr/>
      </xdr:nvSpPr>
      <xdr:spPr>
        <a:xfrm>
          <a:off x="1401826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142240</xdr:rowOff>
    </xdr:from>
    <xdr:ext cx="758190" cy="259080"/>
    <xdr:sp macro="" textlink="">
      <xdr:nvSpPr>
        <xdr:cNvPr id="335" name="テキスト ボックス 334"/>
        <xdr:cNvSpPr txBox="1"/>
      </xdr:nvSpPr>
      <xdr:spPr>
        <a:xfrm>
          <a:off x="13682980" y="59715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3175</xdr:rowOff>
    </xdr:from>
    <xdr:to xmlns:xdr="http://schemas.openxmlformats.org/drawingml/2006/spreadsheetDrawing">
      <xdr:col>65</xdr:col>
      <xdr:colOff>53975</xdr:colOff>
      <xdr:row>36</xdr:row>
      <xdr:rowOff>104775</xdr:rowOff>
    </xdr:to>
    <xdr:sp macro="" textlink="">
      <xdr:nvSpPr>
        <xdr:cNvPr id="336" name="楕円 335"/>
        <xdr:cNvSpPr/>
      </xdr:nvSpPr>
      <xdr:spPr>
        <a:xfrm>
          <a:off x="13116560" y="617537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114935</xdr:rowOff>
    </xdr:from>
    <xdr:ext cx="761365" cy="259080"/>
    <xdr:sp macro="" textlink="">
      <xdr:nvSpPr>
        <xdr:cNvPr id="337" name="テキスト ボックス 336"/>
        <xdr:cNvSpPr txBox="1"/>
      </xdr:nvSpPr>
      <xdr:spPr>
        <a:xfrm>
          <a:off x="12783820" y="59442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962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4635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4635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17550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17550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80872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80872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962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8612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84962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9026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臨時財政対策債分の増額に加え、公共事業等債等の償還元金が増額となり、公債費全体でも増額となった。令和4年度以降について、平成28年度以降地方財政措置がされるようになった公共施設の長寿命化工事、自然災害対策として実施する改良工事等の発行額が増額する見込みであるため、元金償還が増額となり、比率は悪化していく見込みで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4640" cy="225425"/>
    <xdr:sp macro="" textlink="">
      <xdr:nvSpPr>
        <xdr:cNvPr id="349" name="テキスト ボックス 348"/>
        <xdr:cNvSpPr txBox="1"/>
      </xdr:nvSpPr>
      <xdr:spPr>
        <a:xfrm>
          <a:off x="73152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4825" cy="255270"/>
    <xdr:sp macro="" textlink="">
      <xdr:nvSpPr>
        <xdr:cNvPr id="351" name="テキスト ボックス 350"/>
        <xdr:cNvSpPr txBox="1"/>
      </xdr:nvSpPr>
      <xdr:spPr>
        <a:xfrm>
          <a:off x="256540" y="1427226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2" name="直線コネクタ 351"/>
        <xdr:cNvCxnSpPr/>
      </xdr:nvCxnSpPr>
      <xdr:spPr>
        <a:xfrm>
          <a:off x="769620" y="1403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4825" cy="259080"/>
    <xdr:sp macro="" textlink="">
      <xdr:nvSpPr>
        <xdr:cNvPr id="353" name="テキスト ボックス 352"/>
        <xdr:cNvSpPr txBox="1"/>
      </xdr:nvSpPr>
      <xdr:spPr>
        <a:xfrm>
          <a:off x="25654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4" name="直線コネクタ 353"/>
        <xdr:cNvCxnSpPr/>
      </xdr:nvCxnSpPr>
      <xdr:spPr>
        <a:xfrm>
          <a:off x="769620" y="1365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4825" cy="259080"/>
    <xdr:sp macro="" textlink="">
      <xdr:nvSpPr>
        <xdr:cNvPr id="355" name="テキスト ボックス 354"/>
        <xdr:cNvSpPr txBox="1"/>
      </xdr:nvSpPr>
      <xdr:spPr>
        <a:xfrm>
          <a:off x="25654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6" name="直線コネクタ 355"/>
        <xdr:cNvCxnSpPr/>
      </xdr:nvCxnSpPr>
      <xdr:spPr>
        <a:xfrm>
          <a:off x="769620" y="1327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4825" cy="255270"/>
    <xdr:sp macro="" textlink="">
      <xdr:nvSpPr>
        <xdr:cNvPr id="357" name="テキスト ボックス 356"/>
        <xdr:cNvSpPr txBox="1"/>
      </xdr:nvSpPr>
      <xdr:spPr>
        <a:xfrm>
          <a:off x="256540" y="1312926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8" name="直線コネクタ 357"/>
        <xdr:cNvCxnSpPr/>
      </xdr:nvCxnSpPr>
      <xdr:spPr>
        <a:xfrm>
          <a:off x="769620" y="1289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4825" cy="259080"/>
    <xdr:sp macro="" textlink="">
      <xdr:nvSpPr>
        <xdr:cNvPr id="359" name="テキスト ボックス 358"/>
        <xdr:cNvSpPr txBox="1"/>
      </xdr:nvSpPr>
      <xdr:spPr>
        <a:xfrm>
          <a:off x="25654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0" name="直線コネクタ 359"/>
        <xdr:cNvCxnSpPr/>
      </xdr:nvCxnSpPr>
      <xdr:spPr>
        <a:xfrm>
          <a:off x="769620" y="1250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4825" cy="259080"/>
    <xdr:sp macro="" textlink="">
      <xdr:nvSpPr>
        <xdr:cNvPr id="361" name="テキスト ボックス 360"/>
        <xdr:cNvSpPr txBox="1"/>
      </xdr:nvSpPr>
      <xdr:spPr>
        <a:xfrm>
          <a:off x="25654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962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4825" cy="255270"/>
    <xdr:sp macro="" textlink="">
      <xdr:nvSpPr>
        <xdr:cNvPr id="363" name="テキスト ボックス 362"/>
        <xdr:cNvSpPr txBox="1"/>
      </xdr:nvSpPr>
      <xdr:spPr>
        <a:xfrm>
          <a:off x="256540" y="1198626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962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50800</xdr:rowOff>
    </xdr:from>
    <xdr:to xmlns:xdr="http://schemas.openxmlformats.org/drawingml/2006/spreadsheetDrawing">
      <xdr:col>24</xdr:col>
      <xdr:colOff>25400</xdr:colOff>
      <xdr:row>81</xdr:row>
      <xdr:rowOff>24130</xdr:rowOff>
    </xdr:to>
    <xdr:cxnSp macro="">
      <xdr:nvCxnSpPr>
        <xdr:cNvPr id="365" name="直線コネクタ 364"/>
        <xdr:cNvCxnSpPr/>
      </xdr:nvCxnSpPr>
      <xdr:spPr>
        <a:xfrm flipV="1">
          <a:off x="4886960" y="1239520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167640</xdr:rowOff>
    </xdr:from>
    <xdr:ext cx="761365" cy="255270"/>
    <xdr:sp macro="" textlink="">
      <xdr:nvSpPr>
        <xdr:cNvPr id="366" name="公債費最小値テキスト"/>
        <xdr:cNvSpPr txBox="1"/>
      </xdr:nvSpPr>
      <xdr:spPr>
        <a:xfrm>
          <a:off x="4975860" y="1388364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24130</xdr:rowOff>
    </xdr:from>
    <xdr:to xmlns:xdr="http://schemas.openxmlformats.org/drawingml/2006/spreadsheetDrawing">
      <xdr:col>24</xdr:col>
      <xdr:colOff>114300</xdr:colOff>
      <xdr:row>81</xdr:row>
      <xdr:rowOff>24130</xdr:rowOff>
    </xdr:to>
    <xdr:cxnSp macro="">
      <xdr:nvCxnSpPr>
        <xdr:cNvPr id="367" name="直線コネクタ 366"/>
        <xdr:cNvCxnSpPr/>
      </xdr:nvCxnSpPr>
      <xdr:spPr>
        <a:xfrm>
          <a:off x="4795520" y="139115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137160</xdr:rowOff>
    </xdr:from>
    <xdr:ext cx="761365" cy="259080"/>
    <xdr:sp macro="" textlink="">
      <xdr:nvSpPr>
        <xdr:cNvPr id="368" name="公債費最大値テキスト"/>
        <xdr:cNvSpPr txBox="1"/>
      </xdr:nvSpPr>
      <xdr:spPr>
        <a:xfrm>
          <a:off x="4975860" y="12138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50800</xdr:rowOff>
    </xdr:from>
    <xdr:to xmlns:xdr="http://schemas.openxmlformats.org/drawingml/2006/spreadsheetDrawing">
      <xdr:col>24</xdr:col>
      <xdr:colOff>114300</xdr:colOff>
      <xdr:row>72</xdr:row>
      <xdr:rowOff>50800</xdr:rowOff>
    </xdr:to>
    <xdr:cxnSp macro="">
      <xdr:nvCxnSpPr>
        <xdr:cNvPr id="369" name="直線コネクタ 368"/>
        <xdr:cNvCxnSpPr/>
      </xdr:nvCxnSpPr>
      <xdr:spPr>
        <a:xfrm>
          <a:off x="4795520" y="123952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92710</xdr:rowOff>
    </xdr:from>
    <xdr:to xmlns:xdr="http://schemas.openxmlformats.org/drawingml/2006/spreadsheetDrawing">
      <xdr:col>24</xdr:col>
      <xdr:colOff>25400</xdr:colOff>
      <xdr:row>77</xdr:row>
      <xdr:rowOff>123190</xdr:rowOff>
    </xdr:to>
    <xdr:cxnSp macro="">
      <xdr:nvCxnSpPr>
        <xdr:cNvPr id="370" name="直線コネクタ 369"/>
        <xdr:cNvCxnSpPr/>
      </xdr:nvCxnSpPr>
      <xdr:spPr>
        <a:xfrm flipV="1">
          <a:off x="4036060" y="13294360"/>
          <a:ext cx="8509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82550</xdr:rowOff>
    </xdr:from>
    <xdr:ext cx="761365" cy="259080"/>
    <xdr:sp macro="" textlink="">
      <xdr:nvSpPr>
        <xdr:cNvPr id="371" name="公債費平均値テキスト"/>
        <xdr:cNvSpPr txBox="1"/>
      </xdr:nvSpPr>
      <xdr:spPr>
        <a:xfrm>
          <a:off x="4975860" y="132842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110490</xdr:rowOff>
    </xdr:from>
    <xdr:to xmlns:xdr="http://schemas.openxmlformats.org/drawingml/2006/spreadsheetDrawing">
      <xdr:col>24</xdr:col>
      <xdr:colOff>76200</xdr:colOff>
      <xdr:row>78</xdr:row>
      <xdr:rowOff>40640</xdr:rowOff>
    </xdr:to>
    <xdr:sp macro="" textlink="">
      <xdr:nvSpPr>
        <xdr:cNvPr id="372" name="フローチャート: 判断 371"/>
        <xdr:cNvSpPr/>
      </xdr:nvSpPr>
      <xdr:spPr>
        <a:xfrm>
          <a:off x="4833620" y="133121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115570</xdr:rowOff>
    </xdr:from>
    <xdr:to xmlns:xdr="http://schemas.openxmlformats.org/drawingml/2006/spreadsheetDrawing">
      <xdr:col>19</xdr:col>
      <xdr:colOff>187325</xdr:colOff>
      <xdr:row>77</xdr:row>
      <xdr:rowOff>123190</xdr:rowOff>
    </xdr:to>
    <xdr:cxnSp macro="">
      <xdr:nvCxnSpPr>
        <xdr:cNvPr id="373" name="直線コネクタ 372"/>
        <xdr:cNvCxnSpPr/>
      </xdr:nvCxnSpPr>
      <xdr:spPr>
        <a:xfrm>
          <a:off x="3136900" y="13317220"/>
          <a:ext cx="8991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78</xdr:row>
      <xdr:rowOff>15240</xdr:rowOff>
    </xdr:from>
    <xdr:to xmlns:xdr="http://schemas.openxmlformats.org/drawingml/2006/spreadsheetDrawing">
      <xdr:col>20</xdr:col>
      <xdr:colOff>38100</xdr:colOff>
      <xdr:row>78</xdr:row>
      <xdr:rowOff>116840</xdr:rowOff>
    </xdr:to>
    <xdr:sp macro="" textlink="">
      <xdr:nvSpPr>
        <xdr:cNvPr id="374" name="フローチャート: 判断 373"/>
        <xdr:cNvSpPr/>
      </xdr:nvSpPr>
      <xdr:spPr>
        <a:xfrm>
          <a:off x="3985260" y="133883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101600</xdr:rowOff>
    </xdr:from>
    <xdr:ext cx="732790" cy="259080"/>
    <xdr:sp macro="" textlink="">
      <xdr:nvSpPr>
        <xdr:cNvPr id="375" name="テキスト ボックス 374"/>
        <xdr:cNvSpPr txBox="1"/>
      </xdr:nvSpPr>
      <xdr:spPr>
        <a:xfrm>
          <a:off x="3652520" y="1347470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85090</xdr:rowOff>
    </xdr:from>
    <xdr:to xmlns:xdr="http://schemas.openxmlformats.org/drawingml/2006/spreadsheetDrawing">
      <xdr:col>15</xdr:col>
      <xdr:colOff>98425</xdr:colOff>
      <xdr:row>77</xdr:row>
      <xdr:rowOff>115570</xdr:rowOff>
    </xdr:to>
    <xdr:cxnSp macro="">
      <xdr:nvCxnSpPr>
        <xdr:cNvPr id="376" name="直線コネクタ 375"/>
        <xdr:cNvCxnSpPr/>
      </xdr:nvCxnSpPr>
      <xdr:spPr>
        <a:xfrm>
          <a:off x="2237740" y="13286740"/>
          <a:ext cx="8991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78</xdr:row>
      <xdr:rowOff>15240</xdr:rowOff>
    </xdr:from>
    <xdr:to xmlns:xdr="http://schemas.openxmlformats.org/drawingml/2006/spreadsheetDrawing">
      <xdr:col>15</xdr:col>
      <xdr:colOff>149225</xdr:colOff>
      <xdr:row>78</xdr:row>
      <xdr:rowOff>116840</xdr:rowOff>
    </xdr:to>
    <xdr:sp macro="" textlink="">
      <xdr:nvSpPr>
        <xdr:cNvPr id="377" name="フローチャート: 判断 376"/>
        <xdr:cNvSpPr/>
      </xdr:nvSpPr>
      <xdr:spPr>
        <a:xfrm>
          <a:off x="30861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101600</xdr:rowOff>
    </xdr:from>
    <xdr:ext cx="761365" cy="259080"/>
    <xdr:sp macro="" textlink="">
      <xdr:nvSpPr>
        <xdr:cNvPr id="378" name="テキスト ボックス 377"/>
        <xdr:cNvSpPr txBox="1"/>
      </xdr:nvSpPr>
      <xdr:spPr>
        <a:xfrm>
          <a:off x="2750820" y="13474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85090</xdr:rowOff>
    </xdr:from>
    <xdr:to xmlns:xdr="http://schemas.openxmlformats.org/drawingml/2006/spreadsheetDrawing">
      <xdr:col>11</xdr:col>
      <xdr:colOff>9525</xdr:colOff>
      <xdr:row>77</xdr:row>
      <xdr:rowOff>130810</xdr:rowOff>
    </xdr:to>
    <xdr:cxnSp macro="">
      <xdr:nvCxnSpPr>
        <xdr:cNvPr id="379" name="直線コネクタ 378"/>
        <xdr:cNvCxnSpPr/>
      </xdr:nvCxnSpPr>
      <xdr:spPr>
        <a:xfrm flipV="1">
          <a:off x="1336040" y="13286740"/>
          <a:ext cx="9017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78</xdr:row>
      <xdr:rowOff>0</xdr:rowOff>
    </xdr:from>
    <xdr:to xmlns:xdr="http://schemas.openxmlformats.org/drawingml/2006/spreadsheetDrawing">
      <xdr:col>11</xdr:col>
      <xdr:colOff>60325</xdr:colOff>
      <xdr:row>78</xdr:row>
      <xdr:rowOff>101600</xdr:rowOff>
    </xdr:to>
    <xdr:sp macro="" textlink="">
      <xdr:nvSpPr>
        <xdr:cNvPr id="380" name="フローチャート: 判断 379"/>
        <xdr:cNvSpPr/>
      </xdr:nvSpPr>
      <xdr:spPr>
        <a:xfrm>
          <a:off x="2184400" y="133731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86360</xdr:rowOff>
    </xdr:from>
    <xdr:ext cx="758190" cy="255270"/>
    <xdr:sp macro="" textlink="">
      <xdr:nvSpPr>
        <xdr:cNvPr id="381" name="テキスト ボックス 380"/>
        <xdr:cNvSpPr txBox="1"/>
      </xdr:nvSpPr>
      <xdr:spPr>
        <a:xfrm>
          <a:off x="1851660" y="134594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22860</xdr:rowOff>
    </xdr:from>
    <xdr:to xmlns:xdr="http://schemas.openxmlformats.org/drawingml/2006/spreadsheetDrawing">
      <xdr:col>6</xdr:col>
      <xdr:colOff>171450</xdr:colOff>
      <xdr:row>78</xdr:row>
      <xdr:rowOff>124460</xdr:rowOff>
    </xdr:to>
    <xdr:sp macro="" textlink="">
      <xdr:nvSpPr>
        <xdr:cNvPr id="382" name="フローチャート: 判断 381"/>
        <xdr:cNvSpPr/>
      </xdr:nvSpPr>
      <xdr:spPr>
        <a:xfrm>
          <a:off x="128524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109220</xdr:rowOff>
    </xdr:from>
    <xdr:ext cx="758825" cy="255270"/>
    <xdr:sp macro="" textlink="">
      <xdr:nvSpPr>
        <xdr:cNvPr id="383" name="テキスト ボックス 382"/>
        <xdr:cNvSpPr txBox="1"/>
      </xdr:nvSpPr>
      <xdr:spPr>
        <a:xfrm>
          <a:off x="949960" y="1348232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84" name="テキスト ボックス 383"/>
        <xdr:cNvSpPr txBox="1"/>
      </xdr:nvSpPr>
      <xdr:spPr>
        <a:xfrm>
          <a:off x="466852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817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8825" cy="259080"/>
    <xdr:sp macro="" textlink="">
      <xdr:nvSpPr>
        <xdr:cNvPr id="386" name="テキスト ボックス 385"/>
        <xdr:cNvSpPr txBox="1"/>
      </xdr:nvSpPr>
      <xdr:spPr>
        <a:xfrm>
          <a:off x="291846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1365" cy="259080"/>
    <xdr:sp macro="" textlink="">
      <xdr:nvSpPr>
        <xdr:cNvPr id="387" name="テキスト ボックス 386"/>
        <xdr:cNvSpPr txBox="1"/>
      </xdr:nvSpPr>
      <xdr:spPr>
        <a:xfrm>
          <a:off x="20167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88" name="テキスト ボックス 387"/>
        <xdr:cNvSpPr txBox="1"/>
      </xdr:nvSpPr>
      <xdr:spPr>
        <a:xfrm>
          <a:off x="11176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41910</xdr:rowOff>
    </xdr:from>
    <xdr:to xmlns:xdr="http://schemas.openxmlformats.org/drawingml/2006/spreadsheetDrawing">
      <xdr:col>24</xdr:col>
      <xdr:colOff>76200</xdr:colOff>
      <xdr:row>77</xdr:row>
      <xdr:rowOff>143510</xdr:rowOff>
    </xdr:to>
    <xdr:sp macro="" textlink="">
      <xdr:nvSpPr>
        <xdr:cNvPr id="389" name="楕円 388"/>
        <xdr:cNvSpPr/>
      </xdr:nvSpPr>
      <xdr:spPr>
        <a:xfrm>
          <a:off x="4833620" y="132435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58420</xdr:rowOff>
    </xdr:from>
    <xdr:ext cx="761365" cy="259080"/>
    <xdr:sp macro="" textlink="">
      <xdr:nvSpPr>
        <xdr:cNvPr id="390" name="公債費該当値テキスト"/>
        <xdr:cNvSpPr txBox="1"/>
      </xdr:nvSpPr>
      <xdr:spPr>
        <a:xfrm>
          <a:off x="4975860" y="13088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72390</xdr:rowOff>
    </xdr:from>
    <xdr:to xmlns:xdr="http://schemas.openxmlformats.org/drawingml/2006/spreadsheetDrawing">
      <xdr:col>20</xdr:col>
      <xdr:colOff>38100</xdr:colOff>
      <xdr:row>78</xdr:row>
      <xdr:rowOff>2540</xdr:rowOff>
    </xdr:to>
    <xdr:sp macro="" textlink="">
      <xdr:nvSpPr>
        <xdr:cNvPr id="391" name="楕円 390"/>
        <xdr:cNvSpPr/>
      </xdr:nvSpPr>
      <xdr:spPr>
        <a:xfrm>
          <a:off x="3985260" y="132740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12700</xdr:rowOff>
    </xdr:from>
    <xdr:ext cx="732790" cy="259080"/>
    <xdr:sp macro="" textlink="">
      <xdr:nvSpPr>
        <xdr:cNvPr id="392" name="テキスト ボックス 391"/>
        <xdr:cNvSpPr txBox="1"/>
      </xdr:nvSpPr>
      <xdr:spPr>
        <a:xfrm>
          <a:off x="3652520" y="1304290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64770</xdr:rowOff>
    </xdr:from>
    <xdr:to xmlns:xdr="http://schemas.openxmlformats.org/drawingml/2006/spreadsheetDrawing">
      <xdr:col>15</xdr:col>
      <xdr:colOff>149225</xdr:colOff>
      <xdr:row>77</xdr:row>
      <xdr:rowOff>166370</xdr:rowOff>
    </xdr:to>
    <xdr:sp macro="" textlink="">
      <xdr:nvSpPr>
        <xdr:cNvPr id="393" name="楕円 392"/>
        <xdr:cNvSpPr/>
      </xdr:nvSpPr>
      <xdr:spPr>
        <a:xfrm>
          <a:off x="30861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5080</xdr:rowOff>
    </xdr:from>
    <xdr:ext cx="761365" cy="259080"/>
    <xdr:sp macro="" textlink="">
      <xdr:nvSpPr>
        <xdr:cNvPr id="394" name="テキスト ボックス 393"/>
        <xdr:cNvSpPr txBox="1"/>
      </xdr:nvSpPr>
      <xdr:spPr>
        <a:xfrm>
          <a:off x="2750820" y="13035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34290</xdr:rowOff>
    </xdr:from>
    <xdr:to xmlns:xdr="http://schemas.openxmlformats.org/drawingml/2006/spreadsheetDrawing">
      <xdr:col>11</xdr:col>
      <xdr:colOff>60325</xdr:colOff>
      <xdr:row>77</xdr:row>
      <xdr:rowOff>135890</xdr:rowOff>
    </xdr:to>
    <xdr:sp macro="" textlink="">
      <xdr:nvSpPr>
        <xdr:cNvPr id="395" name="楕円 394"/>
        <xdr:cNvSpPr/>
      </xdr:nvSpPr>
      <xdr:spPr>
        <a:xfrm>
          <a:off x="2184400" y="132359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146050</xdr:rowOff>
    </xdr:from>
    <xdr:ext cx="758190" cy="255270"/>
    <xdr:sp macro="" textlink="">
      <xdr:nvSpPr>
        <xdr:cNvPr id="396" name="テキスト ボックス 395"/>
        <xdr:cNvSpPr txBox="1"/>
      </xdr:nvSpPr>
      <xdr:spPr>
        <a:xfrm>
          <a:off x="1851660" y="1300480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80010</xdr:rowOff>
    </xdr:from>
    <xdr:to xmlns:xdr="http://schemas.openxmlformats.org/drawingml/2006/spreadsheetDrawing">
      <xdr:col>6</xdr:col>
      <xdr:colOff>171450</xdr:colOff>
      <xdr:row>78</xdr:row>
      <xdr:rowOff>10160</xdr:rowOff>
    </xdr:to>
    <xdr:sp macro="" textlink="">
      <xdr:nvSpPr>
        <xdr:cNvPr id="397" name="楕円 396"/>
        <xdr:cNvSpPr/>
      </xdr:nvSpPr>
      <xdr:spPr>
        <a:xfrm>
          <a:off x="128524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20320</xdr:rowOff>
    </xdr:from>
    <xdr:ext cx="758825" cy="255270"/>
    <xdr:sp macro="" textlink="">
      <xdr:nvSpPr>
        <xdr:cNvPr id="398" name="テキスト ボックス 397"/>
        <xdr:cNvSpPr txBox="1"/>
      </xdr:nvSpPr>
      <xdr:spPr>
        <a:xfrm>
          <a:off x="949960" y="1305052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60348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29740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29740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900682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900682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6400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6400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60348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61744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68348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72158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比率は7.1％改善された結果となったが、経常経費に充当される一般財源等の総額が増額となった他、職員数の減少等により、必要となる経常一般財源が減額となったためである。人口減少等により市税等の一般財源は減少傾向にあることから、市民のニーズに見合った政策経費の財源に有効活用し、地方創生やふるさと回帰といった喫緊の課題解決に向けた施策の充実を図るためにも、恒常的に高い水準にある経常収支の抜本的な見直し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4640" cy="225425"/>
    <xdr:sp macro="" textlink="">
      <xdr:nvSpPr>
        <xdr:cNvPr id="410" name="テキスト ボックス 409"/>
        <xdr:cNvSpPr txBox="1"/>
      </xdr:nvSpPr>
      <xdr:spPr>
        <a:xfrm>
          <a:off x="1256538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4190" cy="255270"/>
    <xdr:sp macro="" textlink="">
      <xdr:nvSpPr>
        <xdr:cNvPr id="412" name="テキスト ボックス 411"/>
        <xdr:cNvSpPr txBox="1"/>
      </xdr:nvSpPr>
      <xdr:spPr>
        <a:xfrm>
          <a:off x="1208786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3" name="直線コネクタ 412"/>
        <xdr:cNvCxnSpPr/>
      </xdr:nvCxnSpPr>
      <xdr:spPr>
        <a:xfrm>
          <a:off x="12603480" y="13957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4190" cy="255270"/>
    <xdr:sp macro="" textlink="">
      <xdr:nvSpPr>
        <xdr:cNvPr id="414" name="テキスト ボックス 413"/>
        <xdr:cNvSpPr txBox="1"/>
      </xdr:nvSpPr>
      <xdr:spPr>
        <a:xfrm>
          <a:off x="1208786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5" name="直線コネクタ 414"/>
        <xdr:cNvCxnSpPr/>
      </xdr:nvCxnSpPr>
      <xdr:spPr>
        <a:xfrm>
          <a:off x="12603480" y="13500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4190" cy="255270"/>
    <xdr:sp macro="" textlink="">
      <xdr:nvSpPr>
        <xdr:cNvPr id="416" name="テキスト ボックス 415"/>
        <xdr:cNvSpPr txBox="1"/>
      </xdr:nvSpPr>
      <xdr:spPr>
        <a:xfrm>
          <a:off x="1208786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7" name="直線コネクタ 416"/>
        <xdr:cNvCxnSpPr/>
      </xdr:nvCxnSpPr>
      <xdr:spPr>
        <a:xfrm>
          <a:off x="1260348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4190" cy="255270"/>
    <xdr:sp macro="" textlink="">
      <xdr:nvSpPr>
        <xdr:cNvPr id="418" name="テキスト ボックス 417"/>
        <xdr:cNvSpPr txBox="1"/>
      </xdr:nvSpPr>
      <xdr:spPr>
        <a:xfrm>
          <a:off x="1208786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9" name="直線コネクタ 418"/>
        <xdr:cNvCxnSpPr/>
      </xdr:nvCxnSpPr>
      <xdr:spPr>
        <a:xfrm>
          <a:off x="12603480" y="12585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4190" cy="255270"/>
    <xdr:sp macro="" textlink="">
      <xdr:nvSpPr>
        <xdr:cNvPr id="420" name="テキスト ボックス 419"/>
        <xdr:cNvSpPr txBox="1"/>
      </xdr:nvSpPr>
      <xdr:spPr>
        <a:xfrm>
          <a:off x="1208786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60348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4190" cy="255270"/>
    <xdr:sp macro="" textlink="">
      <xdr:nvSpPr>
        <xdr:cNvPr id="422" name="テキスト ボックス 421"/>
        <xdr:cNvSpPr txBox="1"/>
      </xdr:nvSpPr>
      <xdr:spPr>
        <a:xfrm>
          <a:off x="1208786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60348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143510</xdr:rowOff>
    </xdr:from>
    <xdr:to xmlns:xdr="http://schemas.openxmlformats.org/drawingml/2006/spreadsheetDrawing">
      <xdr:col>82</xdr:col>
      <xdr:colOff>107950</xdr:colOff>
      <xdr:row>80</xdr:row>
      <xdr:rowOff>76835</xdr:rowOff>
    </xdr:to>
    <xdr:cxnSp macro="">
      <xdr:nvCxnSpPr>
        <xdr:cNvPr id="424" name="直線コネクタ 423"/>
        <xdr:cNvCxnSpPr/>
      </xdr:nvCxnSpPr>
      <xdr:spPr>
        <a:xfrm flipV="1">
          <a:off x="16718280" y="12659360"/>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48895</xdr:rowOff>
    </xdr:from>
    <xdr:ext cx="761365" cy="259080"/>
    <xdr:sp macro="" textlink="">
      <xdr:nvSpPr>
        <xdr:cNvPr id="425" name="公債費以外最小値テキスト"/>
        <xdr:cNvSpPr txBox="1"/>
      </xdr:nvSpPr>
      <xdr:spPr>
        <a:xfrm>
          <a:off x="16807180" y="137648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76835</xdr:rowOff>
    </xdr:from>
    <xdr:to xmlns:xdr="http://schemas.openxmlformats.org/drawingml/2006/spreadsheetDrawing">
      <xdr:col>82</xdr:col>
      <xdr:colOff>196850</xdr:colOff>
      <xdr:row>80</xdr:row>
      <xdr:rowOff>76835</xdr:rowOff>
    </xdr:to>
    <xdr:cxnSp macro="">
      <xdr:nvCxnSpPr>
        <xdr:cNvPr id="426" name="直線コネクタ 425"/>
        <xdr:cNvCxnSpPr/>
      </xdr:nvCxnSpPr>
      <xdr:spPr>
        <a:xfrm>
          <a:off x="16629380" y="1379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57785</xdr:rowOff>
    </xdr:from>
    <xdr:ext cx="761365" cy="259080"/>
    <xdr:sp macro="" textlink="">
      <xdr:nvSpPr>
        <xdr:cNvPr id="427" name="公債費以外最大値テキスト"/>
        <xdr:cNvSpPr txBox="1"/>
      </xdr:nvSpPr>
      <xdr:spPr>
        <a:xfrm>
          <a:off x="16807180" y="124021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143510</xdr:rowOff>
    </xdr:from>
    <xdr:to xmlns:xdr="http://schemas.openxmlformats.org/drawingml/2006/spreadsheetDrawing">
      <xdr:col>82</xdr:col>
      <xdr:colOff>196850</xdr:colOff>
      <xdr:row>73</xdr:row>
      <xdr:rowOff>143510</xdr:rowOff>
    </xdr:to>
    <xdr:cxnSp macro="">
      <xdr:nvCxnSpPr>
        <xdr:cNvPr id="428" name="直線コネクタ 427"/>
        <xdr:cNvCxnSpPr/>
      </xdr:nvCxnSpPr>
      <xdr:spPr>
        <a:xfrm>
          <a:off x="16629380" y="1265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170180</xdr:rowOff>
    </xdr:from>
    <xdr:to xmlns:xdr="http://schemas.openxmlformats.org/drawingml/2006/spreadsheetDrawing">
      <xdr:col>82</xdr:col>
      <xdr:colOff>107950</xdr:colOff>
      <xdr:row>77</xdr:row>
      <xdr:rowOff>152400</xdr:rowOff>
    </xdr:to>
    <xdr:cxnSp macro="">
      <xdr:nvCxnSpPr>
        <xdr:cNvPr id="429" name="直線コネクタ 428"/>
        <xdr:cNvCxnSpPr/>
      </xdr:nvCxnSpPr>
      <xdr:spPr>
        <a:xfrm flipV="1">
          <a:off x="15869920" y="13028930"/>
          <a:ext cx="848360" cy="325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142240</xdr:rowOff>
    </xdr:from>
    <xdr:ext cx="761365" cy="259080"/>
    <xdr:sp macro="" textlink="">
      <xdr:nvSpPr>
        <xdr:cNvPr id="430" name="公債費以外平均値テキスト"/>
        <xdr:cNvSpPr txBox="1"/>
      </xdr:nvSpPr>
      <xdr:spPr>
        <a:xfrm>
          <a:off x="16807180" y="130009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170180</xdr:rowOff>
    </xdr:from>
    <xdr:to xmlns:xdr="http://schemas.openxmlformats.org/drawingml/2006/spreadsheetDrawing">
      <xdr:col>82</xdr:col>
      <xdr:colOff>158750</xdr:colOff>
      <xdr:row>76</xdr:row>
      <xdr:rowOff>100330</xdr:rowOff>
    </xdr:to>
    <xdr:sp macro="" textlink="">
      <xdr:nvSpPr>
        <xdr:cNvPr id="431" name="フローチャート: 判断 430"/>
        <xdr:cNvSpPr/>
      </xdr:nvSpPr>
      <xdr:spPr>
        <a:xfrm>
          <a:off x="1666748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152400</xdr:rowOff>
    </xdr:from>
    <xdr:to xmlns:xdr="http://schemas.openxmlformats.org/drawingml/2006/spreadsheetDrawing">
      <xdr:col>78</xdr:col>
      <xdr:colOff>69850</xdr:colOff>
      <xdr:row>77</xdr:row>
      <xdr:rowOff>166370</xdr:rowOff>
    </xdr:to>
    <xdr:cxnSp macro="">
      <xdr:nvCxnSpPr>
        <xdr:cNvPr id="432" name="直線コネクタ 431"/>
        <xdr:cNvCxnSpPr/>
      </xdr:nvCxnSpPr>
      <xdr:spPr>
        <a:xfrm flipV="1">
          <a:off x="14968220" y="13354050"/>
          <a:ext cx="9017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149225</xdr:rowOff>
    </xdr:from>
    <xdr:to xmlns:xdr="http://schemas.openxmlformats.org/drawingml/2006/spreadsheetDrawing">
      <xdr:col>78</xdr:col>
      <xdr:colOff>120650</xdr:colOff>
      <xdr:row>77</xdr:row>
      <xdr:rowOff>79375</xdr:rowOff>
    </xdr:to>
    <xdr:sp macro="" textlink="">
      <xdr:nvSpPr>
        <xdr:cNvPr id="433" name="フローチャート: 判断 432"/>
        <xdr:cNvSpPr/>
      </xdr:nvSpPr>
      <xdr:spPr>
        <a:xfrm>
          <a:off x="1581912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89535</xdr:rowOff>
    </xdr:from>
    <xdr:ext cx="736600" cy="255270"/>
    <xdr:sp macro="" textlink="">
      <xdr:nvSpPr>
        <xdr:cNvPr id="434" name="テキスト ボックス 433"/>
        <xdr:cNvSpPr txBox="1"/>
      </xdr:nvSpPr>
      <xdr:spPr>
        <a:xfrm>
          <a:off x="15483840" y="1294828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166370</xdr:rowOff>
    </xdr:from>
    <xdr:to xmlns:xdr="http://schemas.openxmlformats.org/drawingml/2006/spreadsheetDrawing">
      <xdr:col>73</xdr:col>
      <xdr:colOff>180975</xdr:colOff>
      <xdr:row>78</xdr:row>
      <xdr:rowOff>81280</xdr:rowOff>
    </xdr:to>
    <xdr:cxnSp macro="">
      <xdr:nvCxnSpPr>
        <xdr:cNvPr id="435" name="直線コネクタ 434"/>
        <xdr:cNvCxnSpPr/>
      </xdr:nvCxnSpPr>
      <xdr:spPr>
        <a:xfrm flipV="1">
          <a:off x="14069060" y="13368020"/>
          <a:ext cx="89916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27940</xdr:rowOff>
    </xdr:from>
    <xdr:to xmlns:xdr="http://schemas.openxmlformats.org/drawingml/2006/spreadsheetDrawing">
      <xdr:col>74</xdr:col>
      <xdr:colOff>31750</xdr:colOff>
      <xdr:row>77</xdr:row>
      <xdr:rowOff>129540</xdr:rowOff>
    </xdr:to>
    <xdr:sp macro="" textlink="">
      <xdr:nvSpPr>
        <xdr:cNvPr id="436" name="フローチャート: 判断 435"/>
        <xdr:cNvSpPr/>
      </xdr:nvSpPr>
      <xdr:spPr>
        <a:xfrm>
          <a:off x="14917420" y="132295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139700</xdr:rowOff>
    </xdr:from>
    <xdr:ext cx="762000" cy="259080"/>
    <xdr:sp macro="" textlink="">
      <xdr:nvSpPr>
        <xdr:cNvPr id="437" name="テキスト ボックス 436"/>
        <xdr:cNvSpPr txBox="1"/>
      </xdr:nvSpPr>
      <xdr:spPr>
        <a:xfrm>
          <a:off x="14584680" y="12998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81280</xdr:rowOff>
    </xdr:from>
    <xdr:to xmlns:xdr="http://schemas.openxmlformats.org/drawingml/2006/spreadsheetDrawing">
      <xdr:col>69</xdr:col>
      <xdr:colOff>92075</xdr:colOff>
      <xdr:row>79</xdr:row>
      <xdr:rowOff>6350</xdr:rowOff>
    </xdr:to>
    <xdr:cxnSp macro="">
      <xdr:nvCxnSpPr>
        <xdr:cNvPr id="438" name="直線コネクタ 437"/>
        <xdr:cNvCxnSpPr/>
      </xdr:nvCxnSpPr>
      <xdr:spPr>
        <a:xfrm flipV="1">
          <a:off x="13169900" y="13454380"/>
          <a:ext cx="89916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5080</xdr:rowOff>
    </xdr:from>
    <xdr:to xmlns:xdr="http://schemas.openxmlformats.org/drawingml/2006/spreadsheetDrawing">
      <xdr:col>69</xdr:col>
      <xdr:colOff>142875</xdr:colOff>
      <xdr:row>77</xdr:row>
      <xdr:rowOff>106680</xdr:rowOff>
    </xdr:to>
    <xdr:sp macro="" textlink="">
      <xdr:nvSpPr>
        <xdr:cNvPr id="439" name="フローチャート: 判断 438"/>
        <xdr:cNvSpPr/>
      </xdr:nvSpPr>
      <xdr:spPr>
        <a:xfrm>
          <a:off x="1401826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116840</xdr:rowOff>
    </xdr:from>
    <xdr:ext cx="758190" cy="259080"/>
    <xdr:sp macro="" textlink="">
      <xdr:nvSpPr>
        <xdr:cNvPr id="440" name="テキスト ボックス 439"/>
        <xdr:cNvSpPr txBox="1"/>
      </xdr:nvSpPr>
      <xdr:spPr>
        <a:xfrm>
          <a:off x="13682980" y="1297559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167640</xdr:rowOff>
    </xdr:from>
    <xdr:to xmlns:xdr="http://schemas.openxmlformats.org/drawingml/2006/spreadsheetDrawing">
      <xdr:col>65</xdr:col>
      <xdr:colOff>53975</xdr:colOff>
      <xdr:row>77</xdr:row>
      <xdr:rowOff>97790</xdr:rowOff>
    </xdr:to>
    <xdr:sp macro="" textlink="">
      <xdr:nvSpPr>
        <xdr:cNvPr id="441" name="フローチャート: 判断 440"/>
        <xdr:cNvSpPr/>
      </xdr:nvSpPr>
      <xdr:spPr>
        <a:xfrm>
          <a:off x="13116560" y="131978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107950</xdr:rowOff>
    </xdr:from>
    <xdr:ext cx="761365" cy="259080"/>
    <xdr:sp macro="" textlink="">
      <xdr:nvSpPr>
        <xdr:cNvPr id="442" name="テキスト ボックス 441"/>
        <xdr:cNvSpPr txBox="1"/>
      </xdr:nvSpPr>
      <xdr:spPr>
        <a:xfrm>
          <a:off x="12783820" y="12966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3" name="テキスト ボックス 442"/>
        <xdr:cNvSpPr txBox="1"/>
      </xdr:nvSpPr>
      <xdr:spPr>
        <a:xfrm>
          <a:off x="164998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8825" cy="259080"/>
    <xdr:sp macro="" textlink="">
      <xdr:nvSpPr>
        <xdr:cNvPr id="444" name="テキスト ボックス 443"/>
        <xdr:cNvSpPr txBox="1"/>
      </xdr:nvSpPr>
      <xdr:spPr>
        <a:xfrm>
          <a:off x="1565148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8825" cy="259080"/>
    <xdr:sp macro="" textlink="">
      <xdr:nvSpPr>
        <xdr:cNvPr id="445" name="テキスト ボックス 444"/>
        <xdr:cNvSpPr txBox="1"/>
      </xdr:nvSpPr>
      <xdr:spPr>
        <a:xfrm>
          <a:off x="1474978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3850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8190" cy="259080"/>
    <xdr:sp macro="" textlink="">
      <xdr:nvSpPr>
        <xdr:cNvPr id="447" name="テキスト ボックス 446"/>
        <xdr:cNvSpPr txBox="1"/>
      </xdr:nvSpPr>
      <xdr:spPr>
        <a:xfrm>
          <a:off x="1294892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119380</xdr:rowOff>
    </xdr:from>
    <xdr:to xmlns:xdr="http://schemas.openxmlformats.org/drawingml/2006/spreadsheetDrawing">
      <xdr:col>82</xdr:col>
      <xdr:colOff>158750</xdr:colOff>
      <xdr:row>76</xdr:row>
      <xdr:rowOff>49530</xdr:rowOff>
    </xdr:to>
    <xdr:sp macro="" textlink="">
      <xdr:nvSpPr>
        <xdr:cNvPr id="448" name="楕円 447"/>
        <xdr:cNvSpPr/>
      </xdr:nvSpPr>
      <xdr:spPr>
        <a:xfrm>
          <a:off x="1666748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135890</xdr:rowOff>
    </xdr:from>
    <xdr:ext cx="761365" cy="259080"/>
    <xdr:sp macro="" textlink="">
      <xdr:nvSpPr>
        <xdr:cNvPr id="449" name="公債費以外該当値テキスト"/>
        <xdr:cNvSpPr txBox="1"/>
      </xdr:nvSpPr>
      <xdr:spPr>
        <a:xfrm>
          <a:off x="16807180" y="12823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101600</xdr:rowOff>
    </xdr:from>
    <xdr:to xmlns:xdr="http://schemas.openxmlformats.org/drawingml/2006/spreadsheetDrawing">
      <xdr:col>78</xdr:col>
      <xdr:colOff>120650</xdr:colOff>
      <xdr:row>78</xdr:row>
      <xdr:rowOff>31750</xdr:rowOff>
    </xdr:to>
    <xdr:sp macro="" textlink="">
      <xdr:nvSpPr>
        <xdr:cNvPr id="450" name="楕円 449"/>
        <xdr:cNvSpPr/>
      </xdr:nvSpPr>
      <xdr:spPr>
        <a:xfrm>
          <a:off x="1581912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16510</xdr:rowOff>
    </xdr:from>
    <xdr:ext cx="736600" cy="259080"/>
    <xdr:sp macro="" textlink="">
      <xdr:nvSpPr>
        <xdr:cNvPr id="451" name="テキスト ボックス 450"/>
        <xdr:cNvSpPr txBox="1"/>
      </xdr:nvSpPr>
      <xdr:spPr>
        <a:xfrm>
          <a:off x="15483840" y="13389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114935</xdr:rowOff>
    </xdr:from>
    <xdr:to xmlns:xdr="http://schemas.openxmlformats.org/drawingml/2006/spreadsheetDrawing">
      <xdr:col>74</xdr:col>
      <xdr:colOff>31750</xdr:colOff>
      <xdr:row>78</xdr:row>
      <xdr:rowOff>45085</xdr:rowOff>
    </xdr:to>
    <xdr:sp macro="" textlink="">
      <xdr:nvSpPr>
        <xdr:cNvPr id="452" name="楕円 451"/>
        <xdr:cNvSpPr/>
      </xdr:nvSpPr>
      <xdr:spPr>
        <a:xfrm>
          <a:off x="14917420" y="1331658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29845</xdr:rowOff>
    </xdr:from>
    <xdr:ext cx="762000" cy="255270"/>
    <xdr:sp macro="" textlink="">
      <xdr:nvSpPr>
        <xdr:cNvPr id="453" name="テキスト ボックス 452"/>
        <xdr:cNvSpPr txBox="1"/>
      </xdr:nvSpPr>
      <xdr:spPr>
        <a:xfrm>
          <a:off x="14584680" y="134029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30480</xdr:rowOff>
    </xdr:from>
    <xdr:to xmlns:xdr="http://schemas.openxmlformats.org/drawingml/2006/spreadsheetDrawing">
      <xdr:col>69</xdr:col>
      <xdr:colOff>142875</xdr:colOff>
      <xdr:row>78</xdr:row>
      <xdr:rowOff>132080</xdr:rowOff>
    </xdr:to>
    <xdr:sp macro="" textlink="">
      <xdr:nvSpPr>
        <xdr:cNvPr id="454" name="楕円 453"/>
        <xdr:cNvSpPr/>
      </xdr:nvSpPr>
      <xdr:spPr>
        <a:xfrm>
          <a:off x="1401826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116840</xdr:rowOff>
    </xdr:from>
    <xdr:ext cx="758190" cy="259080"/>
    <xdr:sp macro="" textlink="">
      <xdr:nvSpPr>
        <xdr:cNvPr id="455" name="テキスト ボックス 454"/>
        <xdr:cNvSpPr txBox="1"/>
      </xdr:nvSpPr>
      <xdr:spPr>
        <a:xfrm>
          <a:off x="13682980" y="134899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126365</xdr:rowOff>
    </xdr:from>
    <xdr:to xmlns:xdr="http://schemas.openxmlformats.org/drawingml/2006/spreadsheetDrawing">
      <xdr:col>65</xdr:col>
      <xdr:colOff>53975</xdr:colOff>
      <xdr:row>79</xdr:row>
      <xdr:rowOff>56515</xdr:rowOff>
    </xdr:to>
    <xdr:sp macro="" textlink="">
      <xdr:nvSpPr>
        <xdr:cNvPr id="456" name="楕円 455"/>
        <xdr:cNvSpPr/>
      </xdr:nvSpPr>
      <xdr:spPr>
        <a:xfrm>
          <a:off x="13116560" y="1349946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41275</xdr:rowOff>
    </xdr:from>
    <xdr:ext cx="761365" cy="255270"/>
    <xdr:sp macro="" textlink="">
      <xdr:nvSpPr>
        <xdr:cNvPr id="457" name="テキスト ボックス 456"/>
        <xdr:cNvSpPr txBox="1"/>
      </xdr:nvSpPr>
      <xdr:spPr>
        <a:xfrm>
          <a:off x="12783820" y="1358582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福井県勝山市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03120" y="11811635"/>
          <a:ext cx="4130040" cy="24955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93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52040" y="1193800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8560" y="118872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66260" y="1188720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897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03120" y="1047115"/>
          <a:ext cx="413004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47040" y="1161415"/>
          <a:ext cx="1234440"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2430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2529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177800</xdr:colOff>
      <xdr:row>7</xdr:row>
      <xdr:rowOff>8890</xdr:rowOff>
    </xdr:to>
    <xdr:cxnSp macro="">
      <xdr:nvCxnSpPr>
        <xdr:cNvPr id="21" name="直線コネクタ 20"/>
        <xdr:cNvCxnSpPr/>
      </xdr:nvCxnSpPr>
      <xdr:spPr>
        <a:xfrm flipH="1">
          <a:off x="191770" y="122428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674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55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695"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695" y="1437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03120" y="1610995"/>
          <a:ext cx="4130040" cy="22593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305" cy="272415"/>
    <xdr:sp macro="" textlink="">
      <xdr:nvSpPr>
        <xdr:cNvPr id="29" name="テキスト ボックス 28"/>
        <xdr:cNvSpPr txBox="1"/>
      </xdr:nvSpPr>
      <xdr:spPr>
        <a:xfrm>
          <a:off x="1635760" y="1237615"/>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03120" y="3870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1365" cy="255270"/>
    <xdr:sp macro="" textlink="">
      <xdr:nvSpPr>
        <xdr:cNvPr id="31" name="テキスト ボックス 30"/>
        <xdr:cNvSpPr txBox="1"/>
      </xdr:nvSpPr>
      <xdr:spPr>
        <a:xfrm>
          <a:off x="1348740" y="373189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21</xdr:row>
      <xdr:rowOff>3175</xdr:rowOff>
    </xdr:from>
    <xdr:to xmlns:xdr="http://schemas.openxmlformats.org/drawingml/2006/spreadsheetDrawing">
      <xdr:col>33</xdr:col>
      <xdr:colOff>114300</xdr:colOff>
      <xdr:row>21</xdr:row>
      <xdr:rowOff>3175</xdr:rowOff>
    </xdr:to>
    <xdr:cxnSp macro="">
      <xdr:nvCxnSpPr>
        <xdr:cNvPr id="32" name="直線コネクタ 31"/>
        <xdr:cNvCxnSpPr/>
      </xdr:nvCxnSpPr>
      <xdr:spPr>
        <a:xfrm>
          <a:off x="2103120" y="35883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20</xdr:row>
      <xdr:rowOff>32385</xdr:rowOff>
    </xdr:from>
    <xdr:ext cx="761365" cy="255270"/>
    <xdr:sp macro="" textlink="">
      <xdr:nvSpPr>
        <xdr:cNvPr id="33" name="テキスト ボックス 32"/>
        <xdr:cNvSpPr txBox="1"/>
      </xdr:nvSpPr>
      <xdr:spPr>
        <a:xfrm>
          <a:off x="1348740" y="344995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60325</xdr:rowOff>
    </xdr:from>
    <xdr:to xmlns:xdr="http://schemas.openxmlformats.org/drawingml/2006/spreadsheetDrawing">
      <xdr:col>33</xdr:col>
      <xdr:colOff>114300</xdr:colOff>
      <xdr:row>19</xdr:row>
      <xdr:rowOff>60325</xdr:rowOff>
    </xdr:to>
    <xdr:cxnSp macro="">
      <xdr:nvCxnSpPr>
        <xdr:cNvPr id="34" name="直線コネクタ 33"/>
        <xdr:cNvCxnSpPr/>
      </xdr:nvCxnSpPr>
      <xdr:spPr>
        <a:xfrm>
          <a:off x="2103120" y="33102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89535</xdr:rowOff>
    </xdr:from>
    <xdr:ext cx="761365" cy="254635"/>
    <xdr:sp macro="" textlink="">
      <xdr:nvSpPr>
        <xdr:cNvPr id="35" name="テキスト ボックス 34"/>
        <xdr:cNvSpPr txBox="1"/>
      </xdr:nvSpPr>
      <xdr:spPr>
        <a:xfrm>
          <a:off x="1348740" y="317182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117475</xdr:rowOff>
    </xdr:from>
    <xdr:to xmlns:xdr="http://schemas.openxmlformats.org/drawingml/2006/spreadsheetDrawing">
      <xdr:col>33</xdr:col>
      <xdr:colOff>114300</xdr:colOff>
      <xdr:row>17</xdr:row>
      <xdr:rowOff>117475</xdr:rowOff>
    </xdr:to>
    <xdr:cxnSp macro="">
      <xdr:nvCxnSpPr>
        <xdr:cNvPr id="36" name="直線コネクタ 35"/>
        <xdr:cNvCxnSpPr/>
      </xdr:nvCxnSpPr>
      <xdr:spPr>
        <a:xfrm>
          <a:off x="2103120" y="30321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146685</xdr:rowOff>
    </xdr:from>
    <xdr:ext cx="761365" cy="255270"/>
    <xdr:sp macro="" textlink="">
      <xdr:nvSpPr>
        <xdr:cNvPr id="37" name="テキスト ボックス 36"/>
        <xdr:cNvSpPr txBox="1"/>
      </xdr:nvSpPr>
      <xdr:spPr>
        <a:xfrm>
          <a:off x="1348740" y="289369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8" name="直線コネクタ 37"/>
        <xdr:cNvCxnSpPr/>
      </xdr:nvCxnSpPr>
      <xdr:spPr>
        <a:xfrm>
          <a:off x="2103120" y="2750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1365" cy="255270"/>
    <xdr:sp macro="" textlink="">
      <xdr:nvSpPr>
        <xdr:cNvPr id="39" name="テキスト ボックス 38"/>
        <xdr:cNvSpPr txBox="1"/>
      </xdr:nvSpPr>
      <xdr:spPr>
        <a:xfrm>
          <a:off x="1348740" y="261175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60325</xdr:rowOff>
    </xdr:from>
    <xdr:to xmlns:xdr="http://schemas.openxmlformats.org/drawingml/2006/spreadsheetDrawing">
      <xdr:col>33</xdr:col>
      <xdr:colOff>114300</xdr:colOff>
      <xdr:row>14</xdr:row>
      <xdr:rowOff>60325</xdr:rowOff>
    </xdr:to>
    <xdr:cxnSp macro="">
      <xdr:nvCxnSpPr>
        <xdr:cNvPr id="40" name="直線コネクタ 39"/>
        <xdr:cNvCxnSpPr/>
      </xdr:nvCxnSpPr>
      <xdr:spPr>
        <a:xfrm>
          <a:off x="2103120" y="24682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89535</xdr:rowOff>
    </xdr:from>
    <xdr:ext cx="761365" cy="255270"/>
    <xdr:sp macro="" textlink="">
      <xdr:nvSpPr>
        <xdr:cNvPr id="41" name="テキスト ボックス 40"/>
        <xdr:cNvSpPr txBox="1"/>
      </xdr:nvSpPr>
      <xdr:spPr>
        <a:xfrm>
          <a:off x="1348740" y="232600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42" name="直線コネクタ 41"/>
        <xdr:cNvCxnSpPr/>
      </xdr:nvCxnSpPr>
      <xdr:spPr>
        <a:xfrm>
          <a:off x="2103120" y="21824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61365" cy="255270"/>
    <xdr:sp macro="" textlink="">
      <xdr:nvSpPr>
        <xdr:cNvPr id="43" name="テキスト ボックス 42"/>
        <xdr:cNvSpPr txBox="1"/>
      </xdr:nvSpPr>
      <xdr:spPr>
        <a:xfrm>
          <a:off x="1348740" y="204025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3175</xdr:rowOff>
    </xdr:from>
    <xdr:to xmlns:xdr="http://schemas.openxmlformats.org/drawingml/2006/spreadsheetDrawing">
      <xdr:col>33</xdr:col>
      <xdr:colOff>114300</xdr:colOff>
      <xdr:row>11</xdr:row>
      <xdr:rowOff>3175</xdr:rowOff>
    </xdr:to>
    <xdr:cxnSp macro="">
      <xdr:nvCxnSpPr>
        <xdr:cNvPr id="44" name="直線コネクタ 43"/>
        <xdr:cNvCxnSpPr/>
      </xdr:nvCxnSpPr>
      <xdr:spPr>
        <a:xfrm>
          <a:off x="2103120" y="18967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32385</xdr:rowOff>
    </xdr:from>
    <xdr:ext cx="761365" cy="255270"/>
    <xdr:sp macro="" textlink="">
      <xdr:nvSpPr>
        <xdr:cNvPr id="45" name="テキスト ボックス 44"/>
        <xdr:cNvSpPr txBox="1"/>
      </xdr:nvSpPr>
      <xdr:spPr>
        <a:xfrm>
          <a:off x="1348740" y="175450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6" name="直線コネクタ 45"/>
        <xdr:cNvCxnSpPr/>
      </xdr:nvCxnSpPr>
      <xdr:spPr>
        <a:xfrm>
          <a:off x="2103120" y="1610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5905"/>
    <xdr:sp macro="" textlink="">
      <xdr:nvSpPr>
        <xdr:cNvPr id="47" name="テキスト ボックス 46"/>
        <xdr:cNvSpPr txBox="1"/>
      </xdr:nvSpPr>
      <xdr:spPr>
        <a:xfrm>
          <a:off x="1348740" y="147256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8" name="人口1人当たり決算額の推移グラフ枠130"/>
        <xdr:cNvSpPr/>
      </xdr:nvSpPr>
      <xdr:spPr>
        <a:xfrm>
          <a:off x="2103120" y="1610995"/>
          <a:ext cx="4130040" cy="22593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127635</xdr:rowOff>
    </xdr:from>
    <xdr:to xmlns:xdr="http://schemas.openxmlformats.org/drawingml/2006/spreadsheetDrawing">
      <xdr:col>29</xdr:col>
      <xdr:colOff>127000</xdr:colOff>
      <xdr:row>20</xdr:row>
      <xdr:rowOff>635</xdr:rowOff>
    </xdr:to>
    <xdr:cxnSp macro="">
      <xdr:nvCxnSpPr>
        <xdr:cNvPr id="49" name="直線コネクタ 48"/>
        <xdr:cNvCxnSpPr/>
      </xdr:nvCxnSpPr>
      <xdr:spPr>
        <a:xfrm flipV="1">
          <a:off x="5504180" y="2021205"/>
          <a:ext cx="0" cy="13970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144780</xdr:rowOff>
    </xdr:from>
    <xdr:ext cx="758190" cy="255270"/>
    <xdr:sp macro="" textlink="">
      <xdr:nvSpPr>
        <xdr:cNvPr id="50" name="人口1人当たり決算額の推移最小値テキスト130"/>
        <xdr:cNvSpPr txBox="1"/>
      </xdr:nvSpPr>
      <xdr:spPr>
        <a:xfrm>
          <a:off x="5588000" y="339471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635</xdr:rowOff>
    </xdr:from>
    <xdr:to xmlns:xdr="http://schemas.openxmlformats.org/drawingml/2006/spreadsheetDrawing">
      <xdr:col>30</xdr:col>
      <xdr:colOff>25400</xdr:colOff>
      <xdr:row>20</xdr:row>
      <xdr:rowOff>635</xdr:rowOff>
    </xdr:to>
    <xdr:cxnSp macro="">
      <xdr:nvCxnSpPr>
        <xdr:cNvPr id="51" name="直線コネクタ 50"/>
        <xdr:cNvCxnSpPr/>
      </xdr:nvCxnSpPr>
      <xdr:spPr>
        <a:xfrm>
          <a:off x="5415280" y="341820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42545</xdr:rowOff>
    </xdr:from>
    <xdr:ext cx="758190" cy="255270"/>
    <xdr:sp macro="" textlink="">
      <xdr:nvSpPr>
        <xdr:cNvPr id="52" name="人口1人当たり決算額の推移最大値テキスト130"/>
        <xdr:cNvSpPr txBox="1"/>
      </xdr:nvSpPr>
      <xdr:spPr>
        <a:xfrm>
          <a:off x="5588000" y="176466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127635</xdr:rowOff>
    </xdr:from>
    <xdr:to xmlns:xdr="http://schemas.openxmlformats.org/drawingml/2006/spreadsheetDrawing">
      <xdr:col>30</xdr:col>
      <xdr:colOff>25400</xdr:colOff>
      <xdr:row>11</xdr:row>
      <xdr:rowOff>127635</xdr:rowOff>
    </xdr:to>
    <xdr:cxnSp macro="">
      <xdr:nvCxnSpPr>
        <xdr:cNvPr id="53" name="直線コネクタ 52"/>
        <xdr:cNvCxnSpPr/>
      </xdr:nvCxnSpPr>
      <xdr:spPr>
        <a:xfrm>
          <a:off x="5415280" y="202120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93345</xdr:rowOff>
    </xdr:from>
    <xdr:to xmlns:xdr="http://schemas.openxmlformats.org/drawingml/2006/spreadsheetDrawing">
      <xdr:col>29</xdr:col>
      <xdr:colOff>127000</xdr:colOff>
      <xdr:row>15</xdr:row>
      <xdr:rowOff>105410</xdr:rowOff>
    </xdr:to>
    <xdr:cxnSp macro="">
      <xdr:nvCxnSpPr>
        <xdr:cNvPr id="54" name="直線コネクタ 53"/>
        <xdr:cNvCxnSpPr/>
      </xdr:nvCxnSpPr>
      <xdr:spPr>
        <a:xfrm flipV="1">
          <a:off x="4871720" y="2672715"/>
          <a:ext cx="63246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160655</xdr:rowOff>
    </xdr:from>
    <xdr:ext cx="758190" cy="259080"/>
    <xdr:sp macro="" textlink="">
      <xdr:nvSpPr>
        <xdr:cNvPr id="55" name="人口1人当たり決算額の推移平均値テキスト130"/>
        <xdr:cNvSpPr txBox="1"/>
      </xdr:nvSpPr>
      <xdr:spPr>
        <a:xfrm>
          <a:off x="5588000" y="2740025"/>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17780</xdr:rowOff>
    </xdr:from>
    <xdr:to xmlns:xdr="http://schemas.openxmlformats.org/drawingml/2006/spreadsheetDrawing">
      <xdr:col>29</xdr:col>
      <xdr:colOff>177800</xdr:colOff>
      <xdr:row>16</xdr:row>
      <xdr:rowOff>118745</xdr:rowOff>
    </xdr:to>
    <xdr:sp macro="" textlink="">
      <xdr:nvSpPr>
        <xdr:cNvPr id="56" name="フローチャート: 判断 55"/>
        <xdr:cNvSpPr/>
      </xdr:nvSpPr>
      <xdr:spPr>
        <a:xfrm>
          <a:off x="5453380" y="27647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105410</xdr:rowOff>
    </xdr:from>
    <xdr:to xmlns:xdr="http://schemas.openxmlformats.org/drawingml/2006/spreadsheetDrawing">
      <xdr:col>26</xdr:col>
      <xdr:colOff>50800</xdr:colOff>
      <xdr:row>15</xdr:row>
      <xdr:rowOff>114935</xdr:rowOff>
    </xdr:to>
    <xdr:cxnSp macro="">
      <xdr:nvCxnSpPr>
        <xdr:cNvPr id="57" name="直線コネクタ 56"/>
        <xdr:cNvCxnSpPr/>
      </xdr:nvCxnSpPr>
      <xdr:spPr>
        <a:xfrm flipV="1">
          <a:off x="4193540" y="2684780"/>
          <a:ext cx="67818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67945</xdr:rowOff>
    </xdr:from>
    <xdr:to xmlns:xdr="http://schemas.openxmlformats.org/drawingml/2006/spreadsheetDrawing">
      <xdr:col>26</xdr:col>
      <xdr:colOff>101600</xdr:colOff>
      <xdr:row>16</xdr:row>
      <xdr:rowOff>167640</xdr:rowOff>
    </xdr:to>
    <xdr:sp macro="" textlink="">
      <xdr:nvSpPr>
        <xdr:cNvPr id="58" name="フローチャート: 判断 57"/>
        <xdr:cNvSpPr/>
      </xdr:nvSpPr>
      <xdr:spPr>
        <a:xfrm>
          <a:off x="4820920" y="281495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154940</xdr:rowOff>
    </xdr:from>
    <xdr:ext cx="735965" cy="255905"/>
    <xdr:sp macro="" textlink="">
      <xdr:nvSpPr>
        <xdr:cNvPr id="59" name="テキスト ボックス 58"/>
        <xdr:cNvSpPr txBox="1"/>
      </xdr:nvSpPr>
      <xdr:spPr>
        <a:xfrm>
          <a:off x="4500880" y="2901950"/>
          <a:ext cx="7359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97790</xdr:rowOff>
    </xdr:from>
    <xdr:to xmlns:xdr="http://schemas.openxmlformats.org/drawingml/2006/spreadsheetDrawing">
      <xdr:col>22</xdr:col>
      <xdr:colOff>114300</xdr:colOff>
      <xdr:row>15</xdr:row>
      <xdr:rowOff>114935</xdr:rowOff>
    </xdr:to>
    <xdr:cxnSp macro="">
      <xdr:nvCxnSpPr>
        <xdr:cNvPr id="60" name="直線コネクタ 59"/>
        <xdr:cNvCxnSpPr/>
      </xdr:nvCxnSpPr>
      <xdr:spPr>
        <a:xfrm>
          <a:off x="3515360" y="2677160"/>
          <a:ext cx="67818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137795</xdr:rowOff>
    </xdr:from>
    <xdr:to xmlns:xdr="http://schemas.openxmlformats.org/drawingml/2006/spreadsheetDrawing">
      <xdr:col>22</xdr:col>
      <xdr:colOff>165100</xdr:colOff>
      <xdr:row>17</xdr:row>
      <xdr:rowOff>67945</xdr:rowOff>
    </xdr:to>
    <xdr:sp macro="" textlink="">
      <xdr:nvSpPr>
        <xdr:cNvPr id="61" name="フローチャート: 判断 60"/>
        <xdr:cNvSpPr/>
      </xdr:nvSpPr>
      <xdr:spPr>
        <a:xfrm>
          <a:off x="4142740" y="288480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52705</xdr:rowOff>
    </xdr:from>
    <xdr:ext cx="762000" cy="255270"/>
    <xdr:sp macro="" textlink="">
      <xdr:nvSpPr>
        <xdr:cNvPr id="62" name="テキスト ボックス 61"/>
        <xdr:cNvSpPr txBox="1"/>
      </xdr:nvSpPr>
      <xdr:spPr>
        <a:xfrm>
          <a:off x="3822700" y="29673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69215</xdr:rowOff>
    </xdr:from>
    <xdr:to xmlns:xdr="http://schemas.openxmlformats.org/drawingml/2006/spreadsheetDrawing">
      <xdr:col>18</xdr:col>
      <xdr:colOff>177800</xdr:colOff>
      <xdr:row>15</xdr:row>
      <xdr:rowOff>97790</xdr:rowOff>
    </xdr:to>
    <xdr:cxnSp macro="">
      <xdr:nvCxnSpPr>
        <xdr:cNvPr id="63" name="直線コネクタ 62"/>
        <xdr:cNvCxnSpPr/>
      </xdr:nvCxnSpPr>
      <xdr:spPr>
        <a:xfrm>
          <a:off x="2832100" y="2648585"/>
          <a:ext cx="68326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159385</xdr:rowOff>
    </xdr:from>
    <xdr:to xmlns:xdr="http://schemas.openxmlformats.org/drawingml/2006/spreadsheetDrawing">
      <xdr:col>19</xdr:col>
      <xdr:colOff>38100</xdr:colOff>
      <xdr:row>17</xdr:row>
      <xdr:rowOff>89535</xdr:rowOff>
    </xdr:to>
    <xdr:sp macro="" textlink="">
      <xdr:nvSpPr>
        <xdr:cNvPr id="64" name="フローチャート: 判断 63"/>
        <xdr:cNvSpPr/>
      </xdr:nvSpPr>
      <xdr:spPr>
        <a:xfrm>
          <a:off x="3464560" y="2906395"/>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74930</xdr:rowOff>
    </xdr:from>
    <xdr:ext cx="762000" cy="255905"/>
    <xdr:sp macro="" textlink="">
      <xdr:nvSpPr>
        <xdr:cNvPr id="65" name="テキスト ボックス 64"/>
        <xdr:cNvSpPr txBox="1"/>
      </xdr:nvSpPr>
      <xdr:spPr>
        <a:xfrm>
          <a:off x="3144520" y="29895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635</xdr:rowOff>
    </xdr:from>
    <xdr:to xmlns:xdr="http://schemas.openxmlformats.org/drawingml/2006/spreadsheetDrawing">
      <xdr:col>15</xdr:col>
      <xdr:colOff>101600</xdr:colOff>
      <xdr:row>17</xdr:row>
      <xdr:rowOff>102870</xdr:rowOff>
    </xdr:to>
    <xdr:sp macro="" textlink="">
      <xdr:nvSpPr>
        <xdr:cNvPr id="66" name="フローチャート: 判断 65"/>
        <xdr:cNvSpPr/>
      </xdr:nvSpPr>
      <xdr:spPr>
        <a:xfrm>
          <a:off x="2781300" y="29152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86995</xdr:rowOff>
    </xdr:from>
    <xdr:ext cx="761365" cy="255270"/>
    <xdr:sp macro="" textlink="">
      <xdr:nvSpPr>
        <xdr:cNvPr id="67" name="テキスト ボックス 66"/>
        <xdr:cNvSpPr txBox="1"/>
      </xdr:nvSpPr>
      <xdr:spPr>
        <a:xfrm>
          <a:off x="2461260" y="300164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8825" cy="258445"/>
    <xdr:sp macro="" textlink="">
      <xdr:nvSpPr>
        <xdr:cNvPr id="68" name="テキスト ボックス 67"/>
        <xdr:cNvSpPr txBox="1"/>
      </xdr:nvSpPr>
      <xdr:spPr>
        <a:xfrm>
          <a:off x="5331460" y="389318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1365" cy="258445"/>
    <xdr:sp macro="" textlink="">
      <xdr:nvSpPr>
        <xdr:cNvPr id="69" name="テキスト ボックス 68"/>
        <xdr:cNvSpPr txBox="1"/>
      </xdr:nvSpPr>
      <xdr:spPr>
        <a:xfrm>
          <a:off x="469900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8445"/>
    <xdr:sp macro="" textlink="">
      <xdr:nvSpPr>
        <xdr:cNvPr id="70" name="テキスト ボックス 69"/>
        <xdr:cNvSpPr txBox="1"/>
      </xdr:nvSpPr>
      <xdr:spPr>
        <a:xfrm>
          <a:off x="402082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8445"/>
    <xdr:sp macro="" textlink="">
      <xdr:nvSpPr>
        <xdr:cNvPr id="71" name="テキスト ボックス 70"/>
        <xdr:cNvSpPr txBox="1"/>
      </xdr:nvSpPr>
      <xdr:spPr>
        <a:xfrm>
          <a:off x="33375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1365" cy="258445"/>
    <xdr:sp macro="" textlink="">
      <xdr:nvSpPr>
        <xdr:cNvPr id="72" name="テキスト ボックス 71"/>
        <xdr:cNvSpPr txBox="1"/>
      </xdr:nvSpPr>
      <xdr:spPr>
        <a:xfrm>
          <a:off x="265938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42545</xdr:rowOff>
    </xdr:from>
    <xdr:to xmlns:xdr="http://schemas.openxmlformats.org/drawingml/2006/spreadsheetDrawing">
      <xdr:col>29</xdr:col>
      <xdr:colOff>177800</xdr:colOff>
      <xdr:row>15</xdr:row>
      <xdr:rowOff>144145</xdr:rowOff>
    </xdr:to>
    <xdr:sp macro="" textlink="">
      <xdr:nvSpPr>
        <xdr:cNvPr id="73" name="楕円 72"/>
        <xdr:cNvSpPr/>
      </xdr:nvSpPr>
      <xdr:spPr>
        <a:xfrm>
          <a:off x="5453380" y="262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59055</xdr:rowOff>
    </xdr:from>
    <xdr:ext cx="758190" cy="259080"/>
    <xdr:sp macro="" textlink="">
      <xdr:nvSpPr>
        <xdr:cNvPr id="74" name="人口1人当たり決算額の推移該当値テキスト130"/>
        <xdr:cNvSpPr txBox="1"/>
      </xdr:nvSpPr>
      <xdr:spPr>
        <a:xfrm>
          <a:off x="5588000" y="246697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54610</xdr:rowOff>
    </xdr:from>
    <xdr:to xmlns:xdr="http://schemas.openxmlformats.org/drawingml/2006/spreadsheetDrawing">
      <xdr:col>26</xdr:col>
      <xdr:colOff>101600</xdr:colOff>
      <xdr:row>15</xdr:row>
      <xdr:rowOff>156210</xdr:rowOff>
    </xdr:to>
    <xdr:sp macro="" textlink="">
      <xdr:nvSpPr>
        <xdr:cNvPr id="75" name="楕円 74"/>
        <xdr:cNvSpPr/>
      </xdr:nvSpPr>
      <xdr:spPr>
        <a:xfrm>
          <a:off x="4820920" y="2633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166370</xdr:rowOff>
    </xdr:from>
    <xdr:ext cx="735965" cy="255270"/>
    <xdr:sp macro="" textlink="">
      <xdr:nvSpPr>
        <xdr:cNvPr id="76" name="テキスト ボックス 75"/>
        <xdr:cNvSpPr txBox="1"/>
      </xdr:nvSpPr>
      <xdr:spPr>
        <a:xfrm>
          <a:off x="4500880" y="2402840"/>
          <a:ext cx="7359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64135</xdr:rowOff>
    </xdr:from>
    <xdr:to xmlns:xdr="http://schemas.openxmlformats.org/drawingml/2006/spreadsheetDrawing">
      <xdr:col>22</xdr:col>
      <xdr:colOff>165100</xdr:colOff>
      <xdr:row>15</xdr:row>
      <xdr:rowOff>166370</xdr:rowOff>
    </xdr:to>
    <xdr:sp macro="" textlink="">
      <xdr:nvSpPr>
        <xdr:cNvPr id="77" name="楕円 76"/>
        <xdr:cNvSpPr/>
      </xdr:nvSpPr>
      <xdr:spPr>
        <a:xfrm>
          <a:off x="4142740" y="26435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4445</xdr:rowOff>
    </xdr:from>
    <xdr:ext cx="762000" cy="259080"/>
    <xdr:sp macro="" textlink="">
      <xdr:nvSpPr>
        <xdr:cNvPr id="78" name="テキスト ボックス 77"/>
        <xdr:cNvSpPr txBox="1"/>
      </xdr:nvSpPr>
      <xdr:spPr>
        <a:xfrm>
          <a:off x="3822700" y="241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46990</xdr:rowOff>
    </xdr:from>
    <xdr:to xmlns:xdr="http://schemas.openxmlformats.org/drawingml/2006/spreadsheetDrawing">
      <xdr:col>19</xdr:col>
      <xdr:colOff>38100</xdr:colOff>
      <xdr:row>15</xdr:row>
      <xdr:rowOff>148590</xdr:rowOff>
    </xdr:to>
    <xdr:sp macro="" textlink="">
      <xdr:nvSpPr>
        <xdr:cNvPr id="79" name="楕円 78"/>
        <xdr:cNvSpPr/>
      </xdr:nvSpPr>
      <xdr:spPr>
        <a:xfrm>
          <a:off x="3464560" y="2626360"/>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158750</xdr:rowOff>
    </xdr:from>
    <xdr:ext cx="762000" cy="258445"/>
    <xdr:sp macro="" textlink="">
      <xdr:nvSpPr>
        <xdr:cNvPr id="80" name="テキスト ボックス 79"/>
        <xdr:cNvSpPr txBox="1"/>
      </xdr:nvSpPr>
      <xdr:spPr>
        <a:xfrm>
          <a:off x="3144520" y="2395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18415</xdr:rowOff>
    </xdr:from>
    <xdr:to xmlns:xdr="http://schemas.openxmlformats.org/drawingml/2006/spreadsheetDrawing">
      <xdr:col>15</xdr:col>
      <xdr:colOff>101600</xdr:colOff>
      <xdr:row>15</xdr:row>
      <xdr:rowOff>120650</xdr:rowOff>
    </xdr:to>
    <xdr:sp macro="" textlink="">
      <xdr:nvSpPr>
        <xdr:cNvPr id="81" name="楕円 80"/>
        <xdr:cNvSpPr/>
      </xdr:nvSpPr>
      <xdr:spPr>
        <a:xfrm>
          <a:off x="2781300" y="25977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130175</xdr:rowOff>
    </xdr:from>
    <xdr:ext cx="761365" cy="259715"/>
    <xdr:sp macro="" textlink="">
      <xdr:nvSpPr>
        <xdr:cNvPr id="82" name="テキスト ボックス 81"/>
        <xdr:cNvSpPr txBox="1"/>
      </xdr:nvSpPr>
      <xdr:spPr>
        <a:xfrm>
          <a:off x="2461260" y="236664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3" name="正方形/長方形 82"/>
        <xdr:cNvSpPr/>
      </xdr:nvSpPr>
      <xdr:spPr>
        <a:xfrm>
          <a:off x="2103120" y="4977130"/>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4" name="角丸四角形 83"/>
        <xdr:cNvSpPr/>
      </xdr:nvSpPr>
      <xdr:spPr>
        <a:xfrm>
          <a:off x="127000" y="4977130"/>
          <a:ext cx="129794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5" name="正方形/長方形 84"/>
        <xdr:cNvSpPr/>
      </xdr:nvSpPr>
      <xdr:spPr>
        <a:xfrm>
          <a:off x="447040" y="5091430"/>
          <a:ext cx="123444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6" name="正方形/長方形 85"/>
        <xdr:cNvSpPr/>
      </xdr:nvSpPr>
      <xdr:spPr>
        <a:xfrm>
          <a:off x="447040" y="535432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7" name="正方形/長方形 86"/>
        <xdr:cNvSpPr/>
      </xdr:nvSpPr>
      <xdr:spPr>
        <a:xfrm>
          <a:off x="447040" y="565912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8" name="直線コネクタ 87"/>
        <xdr:cNvCxnSpPr/>
      </xdr:nvCxnSpPr>
      <xdr:spPr>
        <a:xfrm flipH="1">
          <a:off x="191770" y="515493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9" name="直線コネクタ 88"/>
        <xdr:cNvCxnSpPr/>
      </xdr:nvCxnSpPr>
      <xdr:spPr>
        <a:xfrm>
          <a:off x="27749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90" name="直線コネクタ 89"/>
        <xdr:cNvCxnSpPr/>
      </xdr:nvCxnSpPr>
      <xdr:spPr>
        <a:xfrm flipH="1">
          <a:off x="191770" y="5608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91" name="直線コネクタ 90"/>
        <xdr:cNvCxnSpPr/>
      </xdr:nvCxnSpPr>
      <xdr:spPr>
        <a:xfrm flipV="1">
          <a:off x="27749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2" name="直線コネクタ 91"/>
        <xdr:cNvCxnSpPr/>
      </xdr:nvCxnSpPr>
      <xdr:spPr>
        <a:xfrm flipH="1">
          <a:off x="191770" y="5989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3" name="楕円 92"/>
        <xdr:cNvSpPr/>
      </xdr:nvSpPr>
      <xdr:spPr>
        <a:xfrm>
          <a:off x="226695" y="51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4" name="フローチャート: 判断 93"/>
        <xdr:cNvSpPr/>
      </xdr:nvSpPr>
      <xdr:spPr>
        <a:xfrm>
          <a:off x="22669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5" name="正方形/長方形 94"/>
        <xdr:cNvSpPr/>
      </xdr:nvSpPr>
      <xdr:spPr>
        <a:xfrm>
          <a:off x="2103120" y="554418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305" cy="274320"/>
    <xdr:sp macro="" textlink="">
      <xdr:nvSpPr>
        <xdr:cNvPr id="96" name="テキスト ボックス 95"/>
        <xdr:cNvSpPr txBox="1"/>
      </xdr:nvSpPr>
      <xdr:spPr>
        <a:xfrm>
          <a:off x="1635760" y="5167630"/>
          <a:ext cx="40830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7" name="直線コネクタ 96"/>
        <xdr:cNvCxnSpPr/>
      </xdr:nvCxnSpPr>
      <xdr:spPr>
        <a:xfrm>
          <a:off x="2103120" y="78270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8" name="直線コネクタ 97"/>
        <xdr:cNvCxnSpPr/>
      </xdr:nvCxnSpPr>
      <xdr:spPr>
        <a:xfrm>
          <a:off x="2103120" y="750443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1365" cy="259080"/>
    <xdr:sp macro="" textlink="">
      <xdr:nvSpPr>
        <xdr:cNvPr id="99" name="テキスト ボックス 98"/>
        <xdr:cNvSpPr txBox="1"/>
      </xdr:nvSpPr>
      <xdr:spPr>
        <a:xfrm>
          <a:off x="1348740" y="7362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100" name="直線コネクタ 99"/>
        <xdr:cNvCxnSpPr/>
      </xdr:nvCxnSpPr>
      <xdr:spPr>
        <a:xfrm>
          <a:off x="2103120" y="717804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1365" cy="256540"/>
    <xdr:sp macro="" textlink="">
      <xdr:nvSpPr>
        <xdr:cNvPr id="101" name="テキスト ボックス 100"/>
        <xdr:cNvSpPr txBox="1"/>
      </xdr:nvSpPr>
      <xdr:spPr>
        <a:xfrm>
          <a:off x="1348740" y="703580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102" name="直線コネクタ 101"/>
        <xdr:cNvCxnSpPr/>
      </xdr:nvCxnSpPr>
      <xdr:spPr>
        <a:xfrm>
          <a:off x="2103120" y="685101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1365" cy="259080"/>
    <xdr:sp macro="" textlink="">
      <xdr:nvSpPr>
        <xdr:cNvPr id="103" name="テキスト ボックス 102"/>
        <xdr:cNvSpPr txBox="1"/>
      </xdr:nvSpPr>
      <xdr:spPr>
        <a:xfrm>
          <a:off x="1348740" y="6709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4" name="直線コネクタ 103"/>
        <xdr:cNvCxnSpPr/>
      </xdr:nvCxnSpPr>
      <xdr:spPr>
        <a:xfrm>
          <a:off x="2103120" y="652526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1365" cy="258445"/>
    <xdr:sp macro="" textlink="">
      <xdr:nvSpPr>
        <xdr:cNvPr id="105" name="テキスト ボックス 104"/>
        <xdr:cNvSpPr txBox="1"/>
      </xdr:nvSpPr>
      <xdr:spPr>
        <a:xfrm>
          <a:off x="1348740" y="63823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6" name="直線コネクタ 105"/>
        <xdr:cNvCxnSpPr/>
      </xdr:nvCxnSpPr>
      <xdr:spPr>
        <a:xfrm>
          <a:off x="2103120" y="619823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1365" cy="254000"/>
    <xdr:sp macro="" textlink="">
      <xdr:nvSpPr>
        <xdr:cNvPr id="107" name="テキスト ボックス 106"/>
        <xdr:cNvSpPr txBox="1"/>
      </xdr:nvSpPr>
      <xdr:spPr>
        <a:xfrm>
          <a:off x="1348740" y="605599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8" name="直線コネクタ 107"/>
        <xdr:cNvCxnSpPr/>
      </xdr:nvCxnSpPr>
      <xdr:spPr>
        <a:xfrm>
          <a:off x="2103120" y="58718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1365" cy="259715"/>
    <xdr:sp macro="" textlink="">
      <xdr:nvSpPr>
        <xdr:cNvPr id="109" name="テキスト ボックス 108"/>
        <xdr:cNvSpPr txBox="1"/>
      </xdr:nvSpPr>
      <xdr:spPr>
        <a:xfrm>
          <a:off x="1348740" y="572897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10" name="直線コネクタ 109"/>
        <xdr:cNvCxnSpPr/>
      </xdr:nvCxnSpPr>
      <xdr:spPr>
        <a:xfrm>
          <a:off x="2103120" y="5544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5270"/>
    <xdr:sp macro="" textlink="">
      <xdr:nvSpPr>
        <xdr:cNvPr id="111" name="テキスト ボックス 110"/>
        <xdr:cNvSpPr txBox="1"/>
      </xdr:nvSpPr>
      <xdr:spPr>
        <a:xfrm>
          <a:off x="1348740" y="540321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12" name="人口1人当たり決算額の推移グラフ枠445"/>
        <xdr:cNvSpPr/>
      </xdr:nvSpPr>
      <xdr:spPr>
        <a:xfrm>
          <a:off x="2103120" y="554418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50800</xdr:rowOff>
    </xdr:from>
    <xdr:to xmlns:xdr="http://schemas.openxmlformats.org/drawingml/2006/spreadsheetDrawing">
      <xdr:col>29</xdr:col>
      <xdr:colOff>127000</xdr:colOff>
      <xdr:row>38</xdr:row>
      <xdr:rowOff>134620</xdr:rowOff>
    </xdr:to>
    <xdr:cxnSp macro="">
      <xdr:nvCxnSpPr>
        <xdr:cNvPr id="113" name="直線コネクタ 112"/>
        <xdr:cNvCxnSpPr/>
      </xdr:nvCxnSpPr>
      <xdr:spPr>
        <a:xfrm flipV="1">
          <a:off x="5504180" y="5868670"/>
          <a:ext cx="0" cy="16268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107315</xdr:rowOff>
    </xdr:from>
    <xdr:ext cx="758190" cy="257810"/>
    <xdr:sp macro="" textlink="">
      <xdr:nvSpPr>
        <xdr:cNvPr id="114" name="人口1人当たり決算額の推移最小値テキスト445"/>
        <xdr:cNvSpPr txBox="1"/>
      </xdr:nvSpPr>
      <xdr:spPr>
        <a:xfrm>
          <a:off x="5588000" y="7468235"/>
          <a:ext cx="758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134620</xdr:rowOff>
    </xdr:from>
    <xdr:to xmlns:xdr="http://schemas.openxmlformats.org/drawingml/2006/spreadsheetDrawing">
      <xdr:col>30</xdr:col>
      <xdr:colOff>25400</xdr:colOff>
      <xdr:row>38</xdr:row>
      <xdr:rowOff>134620</xdr:rowOff>
    </xdr:to>
    <xdr:cxnSp macro="">
      <xdr:nvCxnSpPr>
        <xdr:cNvPr id="115" name="直線コネクタ 114"/>
        <xdr:cNvCxnSpPr/>
      </xdr:nvCxnSpPr>
      <xdr:spPr>
        <a:xfrm>
          <a:off x="5415280" y="749554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309245</xdr:rowOff>
    </xdr:from>
    <xdr:ext cx="758190" cy="259080"/>
    <xdr:sp macro="" textlink="">
      <xdr:nvSpPr>
        <xdr:cNvPr id="116" name="人口1人当たり決算額の推移最大値テキスト445"/>
        <xdr:cNvSpPr txBox="1"/>
      </xdr:nvSpPr>
      <xdr:spPr>
        <a:xfrm>
          <a:off x="5588000" y="561276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50800</xdr:rowOff>
    </xdr:from>
    <xdr:to xmlns:xdr="http://schemas.openxmlformats.org/drawingml/2006/spreadsheetDrawing">
      <xdr:col>30</xdr:col>
      <xdr:colOff>25400</xdr:colOff>
      <xdr:row>33</xdr:row>
      <xdr:rowOff>50800</xdr:rowOff>
    </xdr:to>
    <xdr:cxnSp macro="">
      <xdr:nvCxnSpPr>
        <xdr:cNvPr id="117" name="直線コネクタ 116"/>
        <xdr:cNvCxnSpPr/>
      </xdr:nvCxnSpPr>
      <xdr:spPr>
        <a:xfrm>
          <a:off x="5415280" y="586867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235585</xdr:rowOff>
    </xdr:from>
    <xdr:to xmlns:xdr="http://schemas.openxmlformats.org/drawingml/2006/spreadsheetDrawing">
      <xdr:col>29</xdr:col>
      <xdr:colOff>127000</xdr:colOff>
      <xdr:row>35</xdr:row>
      <xdr:rowOff>264795</xdr:rowOff>
    </xdr:to>
    <xdr:cxnSp macro="">
      <xdr:nvCxnSpPr>
        <xdr:cNvPr id="118" name="直線コネクタ 117"/>
        <xdr:cNvCxnSpPr/>
      </xdr:nvCxnSpPr>
      <xdr:spPr>
        <a:xfrm>
          <a:off x="4871720" y="6739255"/>
          <a:ext cx="63246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250190</xdr:rowOff>
    </xdr:from>
    <xdr:ext cx="758190" cy="259080"/>
    <xdr:sp macro="" textlink="">
      <xdr:nvSpPr>
        <xdr:cNvPr id="119" name="人口1人当たり決算額の推移平均値テキスト445"/>
        <xdr:cNvSpPr txBox="1"/>
      </xdr:nvSpPr>
      <xdr:spPr>
        <a:xfrm>
          <a:off x="5588000" y="6753860"/>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248920</xdr:rowOff>
    </xdr:from>
    <xdr:to xmlns:xdr="http://schemas.openxmlformats.org/drawingml/2006/spreadsheetDrawing">
      <xdr:col>29</xdr:col>
      <xdr:colOff>177800</xdr:colOff>
      <xdr:row>36</xdr:row>
      <xdr:rowOff>7620</xdr:rowOff>
    </xdr:to>
    <xdr:sp macro="" textlink="">
      <xdr:nvSpPr>
        <xdr:cNvPr id="120" name="フローチャート: 判断 119"/>
        <xdr:cNvSpPr/>
      </xdr:nvSpPr>
      <xdr:spPr>
        <a:xfrm>
          <a:off x="5453380" y="6752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235585</xdr:rowOff>
    </xdr:from>
    <xdr:to xmlns:xdr="http://schemas.openxmlformats.org/drawingml/2006/spreadsheetDrawing">
      <xdr:col>26</xdr:col>
      <xdr:colOff>50800</xdr:colOff>
      <xdr:row>35</xdr:row>
      <xdr:rowOff>254000</xdr:rowOff>
    </xdr:to>
    <xdr:cxnSp macro="">
      <xdr:nvCxnSpPr>
        <xdr:cNvPr id="121" name="直線コネクタ 120"/>
        <xdr:cNvCxnSpPr/>
      </xdr:nvCxnSpPr>
      <xdr:spPr>
        <a:xfrm flipV="1">
          <a:off x="4193540" y="6739255"/>
          <a:ext cx="67818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274320</xdr:rowOff>
    </xdr:from>
    <xdr:to xmlns:xdr="http://schemas.openxmlformats.org/drawingml/2006/spreadsheetDrawing">
      <xdr:col>26</xdr:col>
      <xdr:colOff>101600</xdr:colOff>
      <xdr:row>36</xdr:row>
      <xdr:rowOff>32385</xdr:rowOff>
    </xdr:to>
    <xdr:sp macro="" textlink="">
      <xdr:nvSpPr>
        <xdr:cNvPr id="122" name="フローチャート: 判断 121"/>
        <xdr:cNvSpPr/>
      </xdr:nvSpPr>
      <xdr:spPr>
        <a:xfrm>
          <a:off x="4820920" y="67779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17780</xdr:rowOff>
    </xdr:from>
    <xdr:ext cx="735965" cy="257175"/>
    <xdr:sp macro="" textlink="">
      <xdr:nvSpPr>
        <xdr:cNvPr id="123" name="テキスト ボックス 122"/>
        <xdr:cNvSpPr txBox="1"/>
      </xdr:nvSpPr>
      <xdr:spPr>
        <a:xfrm>
          <a:off x="4500880" y="686435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254000</xdr:rowOff>
    </xdr:from>
    <xdr:to xmlns:xdr="http://schemas.openxmlformats.org/drawingml/2006/spreadsheetDrawing">
      <xdr:col>22</xdr:col>
      <xdr:colOff>114300</xdr:colOff>
      <xdr:row>35</xdr:row>
      <xdr:rowOff>327025</xdr:rowOff>
    </xdr:to>
    <xdr:cxnSp macro="">
      <xdr:nvCxnSpPr>
        <xdr:cNvPr id="124" name="直線コネクタ 123"/>
        <xdr:cNvCxnSpPr/>
      </xdr:nvCxnSpPr>
      <xdr:spPr>
        <a:xfrm flipV="1">
          <a:off x="3515360" y="6757670"/>
          <a:ext cx="678180" cy="730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255270</xdr:rowOff>
    </xdr:from>
    <xdr:to xmlns:xdr="http://schemas.openxmlformats.org/drawingml/2006/spreadsheetDrawing">
      <xdr:col>22</xdr:col>
      <xdr:colOff>165100</xdr:colOff>
      <xdr:row>36</xdr:row>
      <xdr:rowOff>13970</xdr:rowOff>
    </xdr:to>
    <xdr:sp macro="" textlink="">
      <xdr:nvSpPr>
        <xdr:cNvPr id="125" name="フローチャート: 判断 124"/>
        <xdr:cNvSpPr/>
      </xdr:nvSpPr>
      <xdr:spPr>
        <a:xfrm>
          <a:off x="4142740" y="6758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341630</xdr:rowOff>
    </xdr:from>
    <xdr:ext cx="762000" cy="259080"/>
    <xdr:sp macro="" textlink="">
      <xdr:nvSpPr>
        <xdr:cNvPr id="126" name="テキスト ボックス 125"/>
        <xdr:cNvSpPr txBox="1"/>
      </xdr:nvSpPr>
      <xdr:spPr>
        <a:xfrm>
          <a:off x="3822700" y="6845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300990</xdr:rowOff>
    </xdr:from>
    <xdr:to xmlns:xdr="http://schemas.openxmlformats.org/drawingml/2006/spreadsheetDrawing">
      <xdr:col>18</xdr:col>
      <xdr:colOff>177800</xdr:colOff>
      <xdr:row>35</xdr:row>
      <xdr:rowOff>327025</xdr:rowOff>
    </xdr:to>
    <xdr:cxnSp macro="">
      <xdr:nvCxnSpPr>
        <xdr:cNvPr id="127" name="直線コネクタ 126"/>
        <xdr:cNvCxnSpPr/>
      </xdr:nvCxnSpPr>
      <xdr:spPr>
        <a:xfrm>
          <a:off x="2832100" y="6804660"/>
          <a:ext cx="68326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262255</xdr:rowOff>
    </xdr:from>
    <xdr:to xmlns:xdr="http://schemas.openxmlformats.org/drawingml/2006/spreadsheetDrawing">
      <xdr:col>19</xdr:col>
      <xdr:colOff>38100</xdr:colOff>
      <xdr:row>36</xdr:row>
      <xdr:rowOff>20320</xdr:rowOff>
    </xdr:to>
    <xdr:sp macro="" textlink="">
      <xdr:nvSpPr>
        <xdr:cNvPr id="128" name="フローチャート: 判断 127"/>
        <xdr:cNvSpPr/>
      </xdr:nvSpPr>
      <xdr:spPr>
        <a:xfrm>
          <a:off x="3464560" y="6765925"/>
          <a:ext cx="9652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31115</xdr:rowOff>
    </xdr:from>
    <xdr:ext cx="762000" cy="255270"/>
    <xdr:sp macro="" textlink="">
      <xdr:nvSpPr>
        <xdr:cNvPr id="129" name="テキスト ボックス 128"/>
        <xdr:cNvSpPr txBox="1"/>
      </xdr:nvSpPr>
      <xdr:spPr>
        <a:xfrm>
          <a:off x="3144520" y="65347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238125</xdr:rowOff>
    </xdr:from>
    <xdr:to xmlns:xdr="http://schemas.openxmlformats.org/drawingml/2006/spreadsheetDrawing">
      <xdr:col>15</xdr:col>
      <xdr:colOff>101600</xdr:colOff>
      <xdr:row>35</xdr:row>
      <xdr:rowOff>339090</xdr:rowOff>
    </xdr:to>
    <xdr:sp macro="" textlink="">
      <xdr:nvSpPr>
        <xdr:cNvPr id="130" name="フローチャート: 判断 129"/>
        <xdr:cNvSpPr/>
      </xdr:nvSpPr>
      <xdr:spPr>
        <a:xfrm>
          <a:off x="2781300" y="67417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6985</xdr:rowOff>
    </xdr:from>
    <xdr:ext cx="761365" cy="256540"/>
    <xdr:sp macro="" textlink="">
      <xdr:nvSpPr>
        <xdr:cNvPr id="131" name="テキスト ボックス 130"/>
        <xdr:cNvSpPr txBox="1"/>
      </xdr:nvSpPr>
      <xdr:spPr>
        <a:xfrm>
          <a:off x="2461260" y="651065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8825" cy="259080"/>
    <xdr:sp macro="" textlink="">
      <xdr:nvSpPr>
        <xdr:cNvPr id="132" name="テキスト ボックス 131"/>
        <xdr:cNvSpPr txBox="1"/>
      </xdr:nvSpPr>
      <xdr:spPr>
        <a:xfrm>
          <a:off x="5331460" y="78498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1365" cy="259080"/>
    <xdr:sp macro="" textlink="">
      <xdr:nvSpPr>
        <xdr:cNvPr id="133" name="テキスト ボックス 132"/>
        <xdr:cNvSpPr txBox="1"/>
      </xdr:nvSpPr>
      <xdr:spPr>
        <a:xfrm>
          <a:off x="469900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4" name="テキスト ボックス 133"/>
        <xdr:cNvSpPr txBox="1"/>
      </xdr:nvSpPr>
      <xdr:spPr>
        <a:xfrm>
          <a:off x="402082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5" name="テキスト ボックス 134"/>
        <xdr:cNvSpPr txBox="1"/>
      </xdr:nvSpPr>
      <xdr:spPr>
        <a:xfrm>
          <a:off x="33375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1365" cy="259080"/>
    <xdr:sp macro="" textlink="">
      <xdr:nvSpPr>
        <xdr:cNvPr id="136" name="テキスト ボックス 135"/>
        <xdr:cNvSpPr txBox="1"/>
      </xdr:nvSpPr>
      <xdr:spPr>
        <a:xfrm>
          <a:off x="265938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213995</xdr:rowOff>
    </xdr:from>
    <xdr:to xmlns:xdr="http://schemas.openxmlformats.org/drawingml/2006/spreadsheetDrawing">
      <xdr:col>29</xdr:col>
      <xdr:colOff>177800</xdr:colOff>
      <xdr:row>35</xdr:row>
      <xdr:rowOff>316230</xdr:rowOff>
    </xdr:to>
    <xdr:sp macro="" textlink="">
      <xdr:nvSpPr>
        <xdr:cNvPr id="137" name="楕円 136"/>
        <xdr:cNvSpPr/>
      </xdr:nvSpPr>
      <xdr:spPr>
        <a:xfrm>
          <a:off x="5453380" y="67176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59055</xdr:rowOff>
    </xdr:from>
    <xdr:ext cx="758190" cy="259715"/>
    <xdr:sp macro="" textlink="">
      <xdr:nvSpPr>
        <xdr:cNvPr id="138" name="人口1人当たり決算額の推移該当値テキスト445"/>
        <xdr:cNvSpPr txBox="1"/>
      </xdr:nvSpPr>
      <xdr:spPr>
        <a:xfrm>
          <a:off x="5588000" y="6562725"/>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184150</xdr:rowOff>
    </xdr:from>
    <xdr:to xmlns:xdr="http://schemas.openxmlformats.org/drawingml/2006/spreadsheetDrawing">
      <xdr:col>26</xdr:col>
      <xdr:colOff>101600</xdr:colOff>
      <xdr:row>35</xdr:row>
      <xdr:rowOff>286385</xdr:rowOff>
    </xdr:to>
    <xdr:sp macro="" textlink="">
      <xdr:nvSpPr>
        <xdr:cNvPr id="139" name="楕円 138"/>
        <xdr:cNvSpPr/>
      </xdr:nvSpPr>
      <xdr:spPr>
        <a:xfrm>
          <a:off x="4820920" y="66878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297180</xdr:rowOff>
    </xdr:from>
    <xdr:ext cx="735965" cy="259715"/>
    <xdr:sp macro="" textlink="">
      <xdr:nvSpPr>
        <xdr:cNvPr id="140" name="テキスト ボックス 139"/>
        <xdr:cNvSpPr txBox="1"/>
      </xdr:nvSpPr>
      <xdr:spPr>
        <a:xfrm>
          <a:off x="4500880" y="6457950"/>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203200</xdr:rowOff>
    </xdr:from>
    <xdr:to xmlns:xdr="http://schemas.openxmlformats.org/drawingml/2006/spreadsheetDrawing">
      <xdr:col>22</xdr:col>
      <xdr:colOff>165100</xdr:colOff>
      <xdr:row>35</xdr:row>
      <xdr:rowOff>305435</xdr:rowOff>
    </xdr:to>
    <xdr:sp macro="" textlink="">
      <xdr:nvSpPr>
        <xdr:cNvPr id="141" name="楕円 140"/>
        <xdr:cNvSpPr/>
      </xdr:nvSpPr>
      <xdr:spPr>
        <a:xfrm>
          <a:off x="4142740" y="67068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314960</xdr:rowOff>
    </xdr:from>
    <xdr:ext cx="762000" cy="256540"/>
    <xdr:sp macro="" textlink="">
      <xdr:nvSpPr>
        <xdr:cNvPr id="142" name="テキスト ボックス 141"/>
        <xdr:cNvSpPr txBox="1"/>
      </xdr:nvSpPr>
      <xdr:spPr>
        <a:xfrm>
          <a:off x="3822700" y="64757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275590</xdr:rowOff>
    </xdr:from>
    <xdr:to xmlns:xdr="http://schemas.openxmlformats.org/drawingml/2006/spreadsheetDrawing">
      <xdr:col>19</xdr:col>
      <xdr:colOff>38100</xdr:colOff>
      <xdr:row>36</xdr:row>
      <xdr:rowOff>34290</xdr:rowOff>
    </xdr:to>
    <xdr:sp macro="" textlink="">
      <xdr:nvSpPr>
        <xdr:cNvPr id="143" name="楕円 142"/>
        <xdr:cNvSpPr/>
      </xdr:nvSpPr>
      <xdr:spPr>
        <a:xfrm>
          <a:off x="3464560" y="6779260"/>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19050</xdr:rowOff>
    </xdr:from>
    <xdr:ext cx="762000" cy="255905"/>
    <xdr:sp macro="" textlink="">
      <xdr:nvSpPr>
        <xdr:cNvPr id="144" name="テキスト ボックス 143"/>
        <xdr:cNvSpPr txBox="1"/>
      </xdr:nvSpPr>
      <xdr:spPr>
        <a:xfrm>
          <a:off x="3144520" y="68656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251460</xdr:rowOff>
    </xdr:from>
    <xdr:to xmlns:xdr="http://schemas.openxmlformats.org/drawingml/2006/spreadsheetDrawing">
      <xdr:col>15</xdr:col>
      <xdr:colOff>101600</xdr:colOff>
      <xdr:row>36</xdr:row>
      <xdr:rowOff>9525</xdr:rowOff>
    </xdr:to>
    <xdr:sp macro="" textlink="">
      <xdr:nvSpPr>
        <xdr:cNvPr id="145" name="楕円 144"/>
        <xdr:cNvSpPr/>
      </xdr:nvSpPr>
      <xdr:spPr>
        <a:xfrm>
          <a:off x="2781300" y="67551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337820</xdr:rowOff>
    </xdr:from>
    <xdr:ext cx="761365" cy="257175"/>
    <xdr:sp macro="" textlink="">
      <xdr:nvSpPr>
        <xdr:cNvPr id="146" name="テキスト ボックス 145"/>
        <xdr:cNvSpPr txBox="1"/>
      </xdr:nvSpPr>
      <xdr:spPr>
        <a:xfrm>
          <a:off x="2461260" y="684149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21,396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22,144
21,911
253.88
14,397,133
13,931,945
436,302
7,370,752
12,552,658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58.0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270"/>
    <xdr:sp macro="" textlink="">
      <xdr:nvSpPr>
        <xdr:cNvPr id="30" name="テキスト ボックス 29"/>
        <xdr:cNvSpPr txBox="1"/>
      </xdr:nvSpPr>
      <xdr:spPr>
        <a:xfrm>
          <a:off x="683260" y="311023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5905"/>
    <xdr:sp macro="" textlink="">
      <xdr:nvSpPr>
        <xdr:cNvPr id="31" name="テキスト ボックス 30"/>
        <xdr:cNvSpPr txBox="1"/>
      </xdr:nvSpPr>
      <xdr:spPr>
        <a:xfrm>
          <a:off x="683260" y="342011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710" cy="222250"/>
    <xdr:sp macro="" textlink="">
      <xdr:nvSpPr>
        <xdr:cNvPr id="40" name="テキスト ボックス 39"/>
        <xdr:cNvSpPr txBox="1"/>
      </xdr:nvSpPr>
      <xdr:spPr>
        <a:xfrm>
          <a:off x="708660" y="453644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5905"/>
    <xdr:sp macro="" textlink="">
      <xdr:nvSpPr>
        <xdr:cNvPr id="42" name="テキスト ボックス 41"/>
        <xdr:cNvSpPr txBox="1"/>
      </xdr:nvSpPr>
      <xdr:spPr>
        <a:xfrm>
          <a:off x="225425" y="68211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4168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8445"/>
    <xdr:sp macro="" textlink="">
      <xdr:nvSpPr>
        <xdr:cNvPr id="44" name="テキスト ボックス 43"/>
        <xdr:cNvSpPr txBox="1"/>
      </xdr:nvSpPr>
      <xdr:spPr>
        <a:xfrm>
          <a:off x="225425" y="65024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4168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5270"/>
    <xdr:sp macro="" textlink="">
      <xdr:nvSpPr>
        <xdr:cNvPr id="46" name="テキスト ボックス 45"/>
        <xdr:cNvSpPr txBox="1"/>
      </xdr:nvSpPr>
      <xdr:spPr>
        <a:xfrm>
          <a:off x="225425" y="618299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41680" y="6003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25425" y="5864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4168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2455" cy="255905"/>
    <xdr:sp macro="" textlink="">
      <xdr:nvSpPr>
        <xdr:cNvPr id="50" name="テキスト ボックス 49"/>
        <xdr:cNvSpPr txBox="1"/>
      </xdr:nvSpPr>
      <xdr:spPr>
        <a:xfrm>
          <a:off x="166370" y="554228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4168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2455" cy="258445"/>
    <xdr:sp macro="" textlink="">
      <xdr:nvSpPr>
        <xdr:cNvPr id="52" name="テキスト ボックス 51"/>
        <xdr:cNvSpPr txBox="1"/>
      </xdr:nvSpPr>
      <xdr:spPr>
        <a:xfrm>
          <a:off x="166370" y="52228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4168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2455" cy="259080"/>
    <xdr:sp macro="" textlink="">
      <xdr:nvSpPr>
        <xdr:cNvPr id="54" name="テキスト ボックス 53"/>
        <xdr:cNvSpPr txBox="1"/>
      </xdr:nvSpPr>
      <xdr:spPr>
        <a:xfrm>
          <a:off x="166370" y="490347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2455" cy="255270"/>
    <xdr:sp macro="" textlink="">
      <xdr:nvSpPr>
        <xdr:cNvPr id="56" name="テキスト ボックス 55"/>
        <xdr:cNvSpPr txBox="1"/>
      </xdr:nvSpPr>
      <xdr:spPr>
        <a:xfrm>
          <a:off x="166370" y="458470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22225</xdr:rowOff>
    </xdr:from>
    <xdr:to xmlns:xdr="http://schemas.openxmlformats.org/drawingml/2006/spreadsheetDrawing">
      <xdr:col>24</xdr:col>
      <xdr:colOff>62865</xdr:colOff>
      <xdr:row>39</xdr:row>
      <xdr:rowOff>64770</xdr:rowOff>
    </xdr:to>
    <xdr:cxnSp macro="">
      <xdr:nvCxnSpPr>
        <xdr:cNvPr id="58" name="直線コネクタ 57"/>
        <xdr:cNvCxnSpPr/>
      </xdr:nvCxnSpPr>
      <xdr:spPr>
        <a:xfrm flipV="1">
          <a:off x="4511675" y="505523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69215</xdr:rowOff>
    </xdr:from>
    <xdr:ext cx="534670" cy="258445"/>
    <xdr:sp macro="" textlink="">
      <xdr:nvSpPr>
        <xdr:cNvPr id="59" name="人件費最小値テキスト"/>
        <xdr:cNvSpPr txBox="1"/>
      </xdr:nvSpPr>
      <xdr:spPr>
        <a:xfrm>
          <a:off x="4564380" y="6610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64770</xdr:rowOff>
    </xdr:from>
    <xdr:to xmlns:xdr="http://schemas.openxmlformats.org/drawingml/2006/spreadsheetDrawing">
      <xdr:col>24</xdr:col>
      <xdr:colOff>152400</xdr:colOff>
      <xdr:row>39</xdr:row>
      <xdr:rowOff>64770</xdr:rowOff>
    </xdr:to>
    <xdr:cxnSp macro="">
      <xdr:nvCxnSpPr>
        <xdr:cNvPr id="60" name="直線コネクタ 59"/>
        <xdr:cNvCxnSpPr/>
      </xdr:nvCxnSpPr>
      <xdr:spPr>
        <a:xfrm>
          <a:off x="4429760" y="6606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140335</xdr:rowOff>
    </xdr:from>
    <xdr:ext cx="598805" cy="258445"/>
    <xdr:sp macro="" textlink="">
      <xdr:nvSpPr>
        <xdr:cNvPr id="61" name="人件費最大値テキスト"/>
        <xdr:cNvSpPr txBox="1"/>
      </xdr:nvSpPr>
      <xdr:spPr>
        <a:xfrm>
          <a:off x="4564380" y="48380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22225</xdr:rowOff>
    </xdr:from>
    <xdr:to xmlns:xdr="http://schemas.openxmlformats.org/drawingml/2006/spreadsheetDrawing">
      <xdr:col>24</xdr:col>
      <xdr:colOff>152400</xdr:colOff>
      <xdr:row>30</xdr:row>
      <xdr:rowOff>22225</xdr:rowOff>
    </xdr:to>
    <xdr:cxnSp macro="">
      <xdr:nvCxnSpPr>
        <xdr:cNvPr id="62" name="直線コネクタ 61"/>
        <xdr:cNvCxnSpPr/>
      </xdr:nvCxnSpPr>
      <xdr:spPr>
        <a:xfrm>
          <a:off x="4429760" y="50552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40640</xdr:rowOff>
    </xdr:from>
    <xdr:to xmlns:xdr="http://schemas.openxmlformats.org/drawingml/2006/spreadsheetDrawing">
      <xdr:col>24</xdr:col>
      <xdr:colOff>63500</xdr:colOff>
      <xdr:row>33</xdr:row>
      <xdr:rowOff>70485</xdr:rowOff>
    </xdr:to>
    <xdr:cxnSp macro="">
      <xdr:nvCxnSpPr>
        <xdr:cNvPr id="63" name="直線コネクタ 62"/>
        <xdr:cNvCxnSpPr/>
      </xdr:nvCxnSpPr>
      <xdr:spPr>
        <a:xfrm flipV="1">
          <a:off x="3700780" y="5576570"/>
          <a:ext cx="8128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111125</xdr:rowOff>
    </xdr:from>
    <xdr:ext cx="534670" cy="255270"/>
    <xdr:sp macro="" textlink="">
      <xdr:nvSpPr>
        <xdr:cNvPr id="64" name="人件費平均値テキスト"/>
        <xdr:cNvSpPr txBox="1"/>
      </xdr:nvSpPr>
      <xdr:spPr>
        <a:xfrm>
          <a:off x="4564380" y="581469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132715</xdr:rowOff>
    </xdr:from>
    <xdr:to xmlns:xdr="http://schemas.openxmlformats.org/drawingml/2006/spreadsheetDrawing">
      <xdr:col>24</xdr:col>
      <xdr:colOff>114300</xdr:colOff>
      <xdr:row>35</xdr:row>
      <xdr:rowOff>63500</xdr:rowOff>
    </xdr:to>
    <xdr:sp macro="" textlink="">
      <xdr:nvSpPr>
        <xdr:cNvPr id="65" name="フローチャート: 判断 64"/>
        <xdr:cNvSpPr/>
      </xdr:nvSpPr>
      <xdr:spPr>
        <a:xfrm>
          <a:off x="4462780" y="58362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70485</xdr:rowOff>
    </xdr:from>
    <xdr:to xmlns:xdr="http://schemas.openxmlformats.org/drawingml/2006/spreadsheetDrawing">
      <xdr:col>19</xdr:col>
      <xdr:colOff>177800</xdr:colOff>
      <xdr:row>34</xdr:row>
      <xdr:rowOff>106045</xdr:rowOff>
    </xdr:to>
    <xdr:cxnSp macro="">
      <xdr:nvCxnSpPr>
        <xdr:cNvPr id="66" name="直線コネクタ 65"/>
        <xdr:cNvCxnSpPr/>
      </xdr:nvCxnSpPr>
      <xdr:spPr>
        <a:xfrm flipV="1">
          <a:off x="2832100" y="5606415"/>
          <a:ext cx="86868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24130</xdr:rowOff>
    </xdr:from>
    <xdr:to xmlns:xdr="http://schemas.openxmlformats.org/drawingml/2006/spreadsheetDrawing">
      <xdr:col>20</xdr:col>
      <xdr:colOff>38100</xdr:colOff>
      <xdr:row>35</xdr:row>
      <xdr:rowOff>125730</xdr:rowOff>
    </xdr:to>
    <xdr:sp macro="" textlink="">
      <xdr:nvSpPr>
        <xdr:cNvPr id="67" name="フローチャート: 判断 66"/>
        <xdr:cNvSpPr/>
      </xdr:nvSpPr>
      <xdr:spPr>
        <a:xfrm>
          <a:off x="3649980" y="58953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116840</xdr:rowOff>
    </xdr:from>
    <xdr:ext cx="530860" cy="259080"/>
    <xdr:sp macro="" textlink="">
      <xdr:nvSpPr>
        <xdr:cNvPr id="68" name="テキスト ボックス 67"/>
        <xdr:cNvSpPr txBox="1"/>
      </xdr:nvSpPr>
      <xdr:spPr>
        <a:xfrm>
          <a:off x="3438525" y="59880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50165</xdr:rowOff>
    </xdr:from>
    <xdr:to xmlns:xdr="http://schemas.openxmlformats.org/drawingml/2006/spreadsheetDrawing">
      <xdr:col>15</xdr:col>
      <xdr:colOff>50800</xdr:colOff>
      <xdr:row>34</xdr:row>
      <xdr:rowOff>106045</xdr:rowOff>
    </xdr:to>
    <xdr:cxnSp macro="">
      <xdr:nvCxnSpPr>
        <xdr:cNvPr id="69" name="直線コネクタ 68"/>
        <xdr:cNvCxnSpPr/>
      </xdr:nvCxnSpPr>
      <xdr:spPr>
        <a:xfrm>
          <a:off x="1968500" y="5753735"/>
          <a:ext cx="8636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62230</xdr:rowOff>
    </xdr:from>
    <xdr:to xmlns:xdr="http://schemas.openxmlformats.org/drawingml/2006/spreadsheetDrawing">
      <xdr:col>15</xdr:col>
      <xdr:colOff>101600</xdr:colOff>
      <xdr:row>36</xdr:row>
      <xdr:rowOff>163830</xdr:rowOff>
    </xdr:to>
    <xdr:sp macro="" textlink="">
      <xdr:nvSpPr>
        <xdr:cNvPr id="70" name="フローチャート: 判断 69"/>
        <xdr:cNvSpPr/>
      </xdr:nvSpPr>
      <xdr:spPr>
        <a:xfrm>
          <a:off x="27813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154940</xdr:rowOff>
    </xdr:from>
    <xdr:ext cx="530860" cy="255905"/>
    <xdr:sp macro="" textlink="">
      <xdr:nvSpPr>
        <xdr:cNvPr id="71" name="テキスト ボックス 70"/>
        <xdr:cNvSpPr txBox="1"/>
      </xdr:nvSpPr>
      <xdr:spPr>
        <a:xfrm>
          <a:off x="2574925" y="619379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33020</xdr:rowOff>
    </xdr:from>
    <xdr:to xmlns:xdr="http://schemas.openxmlformats.org/drawingml/2006/spreadsheetDrawing">
      <xdr:col>10</xdr:col>
      <xdr:colOff>114300</xdr:colOff>
      <xdr:row>34</xdr:row>
      <xdr:rowOff>50165</xdr:rowOff>
    </xdr:to>
    <xdr:cxnSp macro="">
      <xdr:nvCxnSpPr>
        <xdr:cNvPr id="72" name="直線コネクタ 71"/>
        <xdr:cNvCxnSpPr/>
      </xdr:nvCxnSpPr>
      <xdr:spPr>
        <a:xfrm>
          <a:off x="1104900" y="5736590"/>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80010</xdr:rowOff>
    </xdr:from>
    <xdr:to xmlns:xdr="http://schemas.openxmlformats.org/drawingml/2006/spreadsheetDrawing">
      <xdr:col>10</xdr:col>
      <xdr:colOff>165100</xdr:colOff>
      <xdr:row>37</xdr:row>
      <xdr:rowOff>10160</xdr:rowOff>
    </xdr:to>
    <xdr:sp macro="" textlink="">
      <xdr:nvSpPr>
        <xdr:cNvPr id="73" name="フローチャート: 判断 72"/>
        <xdr:cNvSpPr/>
      </xdr:nvSpPr>
      <xdr:spPr>
        <a:xfrm>
          <a:off x="1917700" y="6118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1270</xdr:rowOff>
    </xdr:from>
    <xdr:ext cx="531495" cy="259080"/>
    <xdr:sp macro="" textlink="">
      <xdr:nvSpPr>
        <xdr:cNvPr id="74" name="テキスト ボックス 73"/>
        <xdr:cNvSpPr txBox="1"/>
      </xdr:nvSpPr>
      <xdr:spPr>
        <a:xfrm>
          <a:off x="170624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88900</xdr:rowOff>
    </xdr:from>
    <xdr:to xmlns:xdr="http://schemas.openxmlformats.org/drawingml/2006/spreadsheetDrawing">
      <xdr:col>6</xdr:col>
      <xdr:colOff>38100</xdr:colOff>
      <xdr:row>37</xdr:row>
      <xdr:rowOff>19050</xdr:rowOff>
    </xdr:to>
    <xdr:sp macro="" textlink="">
      <xdr:nvSpPr>
        <xdr:cNvPr id="75" name="フローチャート: 判断 74"/>
        <xdr:cNvSpPr/>
      </xdr:nvSpPr>
      <xdr:spPr>
        <a:xfrm>
          <a:off x="1054100" y="61277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10160</xdr:rowOff>
    </xdr:from>
    <xdr:ext cx="530860" cy="258445"/>
    <xdr:sp macro="" textlink="">
      <xdr:nvSpPr>
        <xdr:cNvPr id="76" name="テキスト ボックス 75"/>
        <xdr:cNvSpPr txBox="1"/>
      </xdr:nvSpPr>
      <xdr:spPr>
        <a:xfrm>
          <a:off x="842645" y="621665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1365" cy="259080"/>
    <xdr:sp macro="" textlink="">
      <xdr:nvSpPr>
        <xdr:cNvPr id="77" name="テキスト ボックス 76"/>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9" name="テキスト ボックス 78"/>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161290</xdr:rowOff>
    </xdr:from>
    <xdr:to xmlns:xdr="http://schemas.openxmlformats.org/drawingml/2006/spreadsheetDrawing">
      <xdr:col>24</xdr:col>
      <xdr:colOff>114300</xdr:colOff>
      <xdr:row>33</xdr:row>
      <xdr:rowOff>91440</xdr:rowOff>
    </xdr:to>
    <xdr:sp macro="" textlink="">
      <xdr:nvSpPr>
        <xdr:cNvPr id="82" name="楕円 81"/>
        <xdr:cNvSpPr/>
      </xdr:nvSpPr>
      <xdr:spPr>
        <a:xfrm>
          <a:off x="4462780" y="5529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12700</xdr:rowOff>
    </xdr:from>
    <xdr:ext cx="598805" cy="258445"/>
    <xdr:sp macro="" textlink="">
      <xdr:nvSpPr>
        <xdr:cNvPr id="83" name="人件費該当値テキスト"/>
        <xdr:cNvSpPr txBox="1"/>
      </xdr:nvSpPr>
      <xdr:spPr>
        <a:xfrm>
          <a:off x="4564380" y="53809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19685</xdr:rowOff>
    </xdr:from>
    <xdr:to xmlns:xdr="http://schemas.openxmlformats.org/drawingml/2006/spreadsheetDrawing">
      <xdr:col>20</xdr:col>
      <xdr:colOff>38100</xdr:colOff>
      <xdr:row>33</xdr:row>
      <xdr:rowOff>120650</xdr:rowOff>
    </xdr:to>
    <xdr:sp macro="" textlink="">
      <xdr:nvSpPr>
        <xdr:cNvPr id="84" name="楕円 83"/>
        <xdr:cNvSpPr/>
      </xdr:nvSpPr>
      <xdr:spPr>
        <a:xfrm>
          <a:off x="3649980" y="555561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31</xdr:row>
      <xdr:rowOff>137795</xdr:rowOff>
    </xdr:from>
    <xdr:ext cx="594995" cy="259080"/>
    <xdr:sp macro="" textlink="">
      <xdr:nvSpPr>
        <xdr:cNvPr id="85" name="テキスト ボックス 84"/>
        <xdr:cNvSpPr txBox="1"/>
      </xdr:nvSpPr>
      <xdr:spPr>
        <a:xfrm>
          <a:off x="3406140" y="53384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55245</xdr:rowOff>
    </xdr:from>
    <xdr:to xmlns:xdr="http://schemas.openxmlformats.org/drawingml/2006/spreadsheetDrawing">
      <xdr:col>15</xdr:col>
      <xdr:colOff>101600</xdr:colOff>
      <xdr:row>34</xdr:row>
      <xdr:rowOff>156845</xdr:rowOff>
    </xdr:to>
    <xdr:sp macro="" textlink="">
      <xdr:nvSpPr>
        <xdr:cNvPr id="86" name="楕円 85"/>
        <xdr:cNvSpPr/>
      </xdr:nvSpPr>
      <xdr:spPr>
        <a:xfrm>
          <a:off x="2781300" y="57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1905</xdr:rowOff>
    </xdr:from>
    <xdr:ext cx="530860" cy="259080"/>
    <xdr:sp macro="" textlink="">
      <xdr:nvSpPr>
        <xdr:cNvPr id="87" name="テキスト ボックス 86"/>
        <xdr:cNvSpPr txBox="1"/>
      </xdr:nvSpPr>
      <xdr:spPr>
        <a:xfrm>
          <a:off x="2574925" y="55378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167640</xdr:rowOff>
    </xdr:from>
    <xdr:to xmlns:xdr="http://schemas.openxmlformats.org/drawingml/2006/spreadsheetDrawing">
      <xdr:col>10</xdr:col>
      <xdr:colOff>165100</xdr:colOff>
      <xdr:row>34</xdr:row>
      <xdr:rowOff>100965</xdr:rowOff>
    </xdr:to>
    <xdr:sp macro="" textlink="">
      <xdr:nvSpPr>
        <xdr:cNvPr id="88" name="楕円 87"/>
        <xdr:cNvSpPr/>
      </xdr:nvSpPr>
      <xdr:spPr>
        <a:xfrm>
          <a:off x="1917700" y="5703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32</xdr:row>
      <xdr:rowOff>117475</xdr:rowOff>
    </xdr:from>
    <xdr:ext cx="531495" cy="259080"/>
    <xdr:sp macro="" textlink="">
      <xdr:nvSpPr>
        <xdr:cNvPr id="89" name="テキスト ボックス 88"/>
        <xdr:cNvSpPr txBox="1"/>
      </xdr:nvSpPr>
      <xdr:spPr>
        <a:xfrm>
          <a:off x="1706245" y="54857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153670</xdr:rowOff>
    </xdr:from>
    <xdr:to xmlns:xdr="http://schemas.openxmlformats.org/drawingml/2006/spreadsheetDrawing">
      <xdr:col>6</xdr:col>
      <xdr:colOff>38100</xdr:colOff>
      <xdr:row>34</xdr:row>
      <xdr:rowOff>84455</xdr:rowOff>
    </xdr:to>
    <xdr:sp macro="" textlink="">
      <xdr:nvSpPr>
        <xdr:cNvPr id="90" name="楕円 89"/>
        <xdr:cNvSpPr/>
      </xdr:nvSpPr>
      <xdr:spPr>
        <a:xfrm>
          <a:off x="1054100" y="5689600"/>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32</xdr:row>
      <xdr:rowOff>100330</xdr:rowOff>
    </xdr:from>
    <xdr:ext cx="530860" cy="255905"/>
    <xdr:sp macro="" textlink="">
      <xdr:nvSpPr>
        <xdr:cNvPr id="91" name="テキスト ボックス 90"/>
        <xdr:cNvSpPr txBox="1"/>
      </xdr:nvSpPr>
      <xdr:spPr>
        <a:xfrm>
          <a:off x="842645" y="546862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3" name="正方形/長方形 92"/>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5" name="正方形/長方形 94"/>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7" name="正方形/長方形 96"/>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710" cy="222250"/>
    <xdr:sp macro="" textlink="">
      <xdr:nvSpPr>
        <xdr:cNvPr id="100" name="テキスト ボックス 99"/>
        <xdr:cNvSpPr txBox="1"/>
      </xdr:nvSpPr>
      <xdr:spPr>
        <a:xfrm>
          <a:off x="708660" y="788924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5745" cy="255905"/>
    <xdr:sp macro="" textlink="">
      <xdr:nvSpPr>
        <xdr:cNvPr id="102" name="テキスト ボックス 101"/>
        <xdr:cNvSpPr txBox="1"/>
      </xdr:nvSpPr>
      <xdr:spPr>
        <a:xfrm>
          <a:off x="502920" y="1017397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4168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8445"/>
    <xdr:sp macro="" textlink="">
      <xdr:nvSpPr>
        <xdr:cNvPr id="104" name="テキスト ボックス 103"/>
        <xdr:cNvSpPr txBox="1"/>
      </xdr:nvSpPr>
      <xdr:spPr>
        <a:xfrm>
          <a:off x="225425" y="9855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4168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5270"/>
    <xdr:sp macro="" textlink="">
      <xdr:nvSpPr>
        <xdr:cNvPr id="106" name="テキスト ボックス 105"/>
        <xdr:cNvSpPr txBox="1"/>
      </xdr:nvSpPr>
      <xdr:spPr>
        <a:xfrm>
          <a:off x="225425" y="953579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41680" y="93560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8" name="テキスト ボックス 107"/>
        <xdr:cNvSpPr txBox="1"/>
      </xdr:nvSpPr>
      <xdr:spPr>
        <a:xfrm>
          <a:off x="225425" y="9217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4168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2455" cy="255905"/>
    <xdr:sp macro="" textlink="">
      <xdr:nvSpPr>
        <xdr:cNvPr id="110" name="テキスト ボックス 109"/>
        <xdr:cNvSpPr txBox="1"/>
      </xdr:nvSpPr>
      <xdr:spPr>
        <a:xfrm>
          <a:off x="166370" y="889508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4168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2455" cy="258445"/>
    <xdr:sp macro="" textlink="">
      <xdr:nvSpPr>
        <xdr:cNvPr id="112" name="テキスト ボックス 111"/>
        <xdr:cNvSpPr txBox="1"/>
      </xdr:nvSpPr>
      <xdr:spPr>
        <a:xfrm>
          <a:off x="166370" y="85756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4168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2455" cy="259080"/>
    <xdr:sp macro="" textlink="">
      <xdr:nvSpPr>
        <xdr:cNvPr id="114" name="テキスト ボックス 113"/>
        <xdr:cNvSpPr txBox="1"/>
      </xdr:nvSpPr>
      <xdr:spPr>
        <a:xfrm>
          <a:off x="166370" y="825627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2455" cy="255270"/>
    <xdr:sp macro="" textlink="">
      <xdr:nvSpPr>
        <xdr:cNvPr id="116" name="テキスト ボックス 115"/>
        <xdr:cNvSpPr txBox="1"/>
      </xdr:nvSpPr>
      <xdr:spPr>
        <a:xfrm>
          <a:off x="166370" y="793750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113030</xdr:rowOff>
    </xdr:from>
    <xdr:to xmlns:xdr="http://schemas.openxmlformats.org/drawingml/2006/spreadsheetDrawing">
      <xdr:col>24</xdr:col>
      <xdr:colOff>62865</xdr:colOff>
      <xdr:row>58</xdr:row>
      <xdr:rowOff>38735</xdr:rowOff>
    </xdr:to>
    <xdr:cxnSp macro="">
      <xdr:nvCxnSpPr>
        <xdr:cNvPr id="118" name="直線コネクタ 117"/>
        <xdr:cNvCxnSpPr/>
      </xdr:nvCxnSpPr>
      <xdr:spPr>
        <a:xfrm flipV="1">
          <a:off x="4511675" y="849884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42545</xdr:rowOff>
    </xdr:from>
    <xdr:ext cx="534670" cy="255905"/>
    <xdr:sp macro="" textlink="">
      <xdr:nvSpPr>
        <xdr:cNvPr id="119" name="物件費最小値テキスト"/>
        <xdr:cNvSpPr txBox="1"/>
      </xdr:nvSpPr>
      <xdr:spPr>
        <a:xfrm>
          <a:off x="4564380" y="976947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38735</xdr:rowOff>
    </xdr:from>
    <xdr:to xmlns:xdr="http://schemas.openxmlformats.org/drawingml/2006/spreadsheetDrawing">
      <xdr:col>24</xdr:col>
      <xdr:colOff>152400</xdr:colOff>
      <xdr:row>58</xdr:row>
      <xdr:rowOff>38735</xdr:rowOff>
    </xdr:to>
    <xdr:cxnSp macro="">
      <xdr:nvCxnSpPr>
        <xdr:cNvPr id="120" name="直線コネクタ 119"/>
        <xdr:cNvCxnSpPr/>
      </xdr:nvCxnSpPr>
      <xdr:spPr>
        <a:xfrm>
          <a:off x="4429760" y="97656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59690</xdr:rowOff>
    </xdr:from>
    <xdr:ext cx="598805" cy="259080"/>
    <xdr:sp macro="" textlink="">
      <xdr:nvSpPr>
        <xdr:cNvPr id="121" name="物件費最大値テキスト"/>
        <xdr:cNvSpPr txBox="1"/>
      </xdr:nvSpPr>
      <xdr:spPr>
        <a:xfrm>
          <a:off x="4564380" y="8277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113030</xdr:rowOff>
    </xdr:from>
    <xdr:to xmlns:xdr="http://schemas.openxmlformats.org/drawingml/2006/spreadsheetDrawing">
      <xdr:col>24</xdr:col>
      <xdr:colOff>152400</xdr:colOff>
      <xdr:row>50</xdr:row>
      <xdr:rowOff>113030</xdr:rowOff>
    </xdr:to>
    <xdr:cxnSp macro="">
      <xdr:nvCxnSpPr>
        <xdr:cNvPr id="122" name="直線コネクタ 121"/>
        <xdr:cNvCxnSpPr/>
      </xdr:nvCxnSpPr>
      <xdr:spPr>
        <a:xfrm>
          <a:off x="4429760" y="84988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82550</xdr:rowOff>
    </xdr:from>
    <xdr:to xmlns:xdr="http://schemas.openxmlformats.org/drawingml/2006/spreadsheetDrawing">
      <xdr:col>24</xdr:col>
      <xdr:colOff>63500</xdr:colOff>
      <xdr:row>57</xdr:row>
      <xdr:rowOff>118110</xdr:rowOff>
    </xdr:to>
    <xdr:cxnSp macro="">
      <xdr:nvCxnSpPr>
        <xdr:cNvPr id="123" name="直線コネクタ 122"/>
        <xdr:cNvCxnSpPr/>
      </xdr:nvCxnSpPr>
      <xdr:spPr>
        <a:xfrm flipV="1">
          <a:off x="3700780" y="9641840"/>
          <a:ext cx="8128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34290</xdr:rowOff>
    </xdr:from>
    <xdr:ext cx="534670" cy="258445"/>
    <xdr:sp macro="" textlink="">
      <xdr:nvSpPr>
        <xdr:cNvPr id="124" name="物件費平均値テキスト"/>
        <xdr:cNvSpPr txBox="1"/>
      </xdr:nvSpPr>
      <xdr:spPr>
        <a:xfrm>
          <a:off x="4564380" y="92583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11430</xdr:rowOff>
    </xdr:from>
    <xdr:to xmlns:xdr="http://schemas.openxmlformats.org/drawingml/2006/spreadsheetDrawing">
      <xdr:col>24</xdr:col>
      <xdr:colOff>114300</xdr:colOff>
      <xdr:row>56</xdr:row>
      <xdr:rowOff>113030</xdr:rowOff>
    </xdr:to>
    <xdr:sp macro="" textlink="">
      <xdr:nvSpPr>
        <xdr:cNvPr id="125" name="フローチャート: 判断 124"/>
        <xdr:cNvSpPr/>
      </xdr:nvSpPr>
      <xdr:spPr>
        <a:xfrm>
          <a:off x="446278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69850</xdr:rowOff>
    </xdr:from>
    <xdr:to xmlns:xdr="http://schemas.openxmlformats.org/drawingml/2006/spreadsheetDrawing">
      <xdr:col>19</xdr:col>
      <xdr:colOff>177800</xdr:colOff>
      <xdr:row>57</xdr:row>
      <xdr:rowOff>118110</xdr:rowOff>
    </xdr:to>
    <xdr:cxnSp macro="">
      <xdr:nvCxnSpPr>
        <xdr:cNvPr id="126" name="直線コネクタ 125"/>
        <xdr:cNvCxnSpPr/>
      </xdr:nvCxnSpPr>
      <xdr:spPr>
        <a:xfrm>
          <a:off x="2832100" y="9629140"/>
          <a:ext cx="8686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85090</xdr:rowOff>
    </xdr:from>
    <xdr:to xmlns:xdr="http://schemas.openxmlformats.org/drawingml/2006/spreadsheetDrawing">
      <xdr:col>20</xdr:col>
      <xdr:colOff>38100</xdr:colOff>
      <xdr:row>57</xdr:row>
      <xdr:rowOff>15240</xdr:rowOff>
    </xdr:to>
    <xdr:sp macro="" textlink="">
      <xdr:nvSpPr>
        <xdr:cNvPr id="127" name="フローチャート: 判断 126"/>
        <xdr:cNvSpPr/>
      </xdr:nvSpPr>
      <xdr:spPr>
        <a:xfrm>
          <a:off x="3649980" y="94767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31750</xdr:rowOff>
    </xdr:from>
    <xdr:ext cx="530860" cy="255270"/>
    <xdr:sp macro="" textlink="">
      <xdr:nvSpPr>
        <xdr:cNvPr id="128" name="テキスト ボックス 127"/>
        <xdr:cNvSpPr txBox="1"/>
      </xdr:nvSpPr>
      <xdr:spPr>
        <a:xfrm>
          <a:off x="3438525" y="92557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46990</xdr:rowOff>
    </xdr:from>
    <xdr:to xmlns:xdr="http://schemas.openxmlformats.org/drawingml/2006/spreadsheetDrawing">
      <xdr:col>15</xdr:col>
      <xdr:colOff>50800</xdr:colOff>
      <xdr:row>57</xdr:row>
      <xdr:rowOff>69850</xdr:rowOff>
    </xdr:to>
    <xdr:cxnSp macro="">
      <xdr:nvCxnSpPr>
        <xdr:cNvPr id="129" name="直線コネクタ 128"/>
        <xdr:cNvCxnSpPr/>
      </xdr:nvCxnSpPr>
      <xdr:spPr>
        <a:xfrm>
          <a:off x="1968500" y="9606280"/>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92710</xdr:rowOff>
    </xdr:from>
    <xdr:to xmlns:xdr="http://schemas.openxmlformats.org/drawingml/2006/spreadsheetDrawing">
      <xdr:col>15</xdr:col>
      <xdr:colOff>101600</xdr:colOff>
      <xdr:row>57</xdr:row>
      <xdr:rowOff>22860</xdr:rowOff>
    </xdr:to>
    <xdr:sp macro="" textlink="">
      <xdr:nvSpPr>
        <xdr:cNvPr id="130" name="フローチャート: 判断 129"/>
        <xdr:cNvSpPr/>
      </xdr:nvSpPr>
      <xdr:spPr>
        <a:xfrm>
          <a:off x="2781300" y="9484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39370</xdr:rowOff>
    </xdr:from>
    <xdr:ext cx="530860" cy="259080"/>
    <xdr:sp macro="" textlink="">
      <xdr:nvSpPr>
        <xdr:cNvPr id="131" name="テキスト ボックス 130"/>
        <xdr:cNvSpPr txBox="1"/>
      </xdr:nvSpPr>
      <xdr:spPr>
        <a:xfrm>
          <a:off x="2574925" y="92633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46990</xdr:rowOff>
    </xdr:from>
    <xdr:to xmlns:xdr="http://schemas.openxmlformats.org/drawingml/2006/spreadsheetDrawing">
      <xdr:col>10</xdr:col>
      <xdr:colOff>114300</xdr:colOff>
      <xdr:row>57</xdr:row>
      <xdr:rowOff>85090</xdr:rowOff>
    </xdr:to>
    <xdr:cxnSp macro="">
      <xdr:nvCxnSpPr>
        <xdr:cNvPr id="132" name="直線コネクタ 131"/>
        <xdr:cNvCxnSpPr/>
      </xdr:nvCxnSpPr>
      <xdr:spPr>
        <a:xfrm flipV="1">
          <a:off x="1104900" y="9606280"/>
          <a:ext cx="8636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140335</xdr:rowOff>
    </xdr:from>
    <xdr:to xmlns:xdr="http://schemas.openxmlformats.org/drawingml/2006/spreadsheetDrawing">
      <xdr:col>10</xdr:col>
      <xdr:colOff>165100</xdr:colOff>
      <xdr:row>57</xdr:row>
      <xdr:rowOff>70485</xdr:rowOff>
    </xdr:to>
    <xdr:sp macro="" textlink="">
      <xdr:nvSpPr>
        <xdr:cNvPr id="133" name="フローチャート: 判断 132"/>
        <xdr:cNvSpPr/>
      </xdr:nvSpPr>
      <xdr:spPr>
        <a:xfrm>
          <a:off x="1917700" y="9531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86995</xdr:rowOff>
    </xdr:from>
    <xdr:ext cx="531495" cy="255270"/>
    <xdr:sp macro="" textlink="">
      <xdr:nvSpPr>
        <xdr:cNvPr id="134" name="テキスト ボックス 133"/>
        <xdr:cNvSpPr txBox="1"/>
      </xdr:nvSpPr>
      <xdr:spPr>
        <a:xfrm>
          <a:off x="1706245" y="931100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122555</xdr:rowOff>
    </xdr:from>
    <xdr:to xmlns:xdr="http://schemas.openxmlformats.org/drawingml/2006/spreadsheetDrawing">
      <xdr:col>6</xdr:col>
      <xdr:colOff>38100</xdr:colOff>
      <xdr:row>57</xdr:row>
      <xdr:rowOff>52705</xdr:rowOff>
    </xdr:to>
    <xdr:sp macro="" textlink="">
      <xdr:nvSpPr>
        <xdr:cNvPr id="135" name="フローチャート: 判断 134"/>
        <xdr:cNvSpPr/>
      </xdr:nvSpPr>
      <xdr:spPr>
        <a:xfrm>
          <a:off x="1054100" y="95142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69215</xdr:rowOff>
    </xdr:from>
    <xdr:ext cx="530860" cy="258445"/>
    <xdr:sp macro="" textlink="">
      <xdr:nvSpPr>
        <xdr:cNvPr id="136" name="テキスト ボックス 135"/>
        <xdr:cNvSpPr txBox="1"/>
      </xdr:nvSpPr>
      <xdr:spPr>
        <a:xfrm>
          <a:off x="842645" y="92932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1365" cy="259080"/>
    <xdr:sp macro="" textlink="">
      <xdr:nvSpPr>
        <xdr:cNvPr id="137" name="テキスト ボックス 136"/>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9" name="テキスト ボックス 138"/>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31750</xdr:rowOff>
    </xdr:from>
    <xdr:to xmlns:xdr="http://schemas.openxmlformats.org/drawingml/2006/spreadsheetDrawing">
      <xdr:col>24</xdr:col>
      <xdr:colOff>114300</xdr:colOff>
      <xdr:row>57</xdr:row>
      <xdr:rowOff>133350</xdr:rowOff>
    </xdr:to>
    <xdr:sp macro="" textlink="">
      <xdr:nvSpPr>
        <xdr:cNvPr id="142" name="楕円 141"/>
        <xdr:cNvSpPr/>
      </xdr:nvSpPr>
      <xdr:spPr>
        <a:xfrm>
          <a:off x="4462780" y="95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10160</xdr:rowOff>
    </xdr:from>
    <xdr:ext cx="534670" cy="258445"/>
    <xdr:sp macro="" textlink="">
      <xdr:nvSpPr>
        <xdr:cNvPr id="143" name="物件費該当値テキスト"/>
        <xdr:cNvSpPr txBox="1"/>
      </xdr:nvSpPr>
      <xdr:spPr>
        <a:xfrm>
          <a:off x="4564380" y="9569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67310</xdr:rowOff>
    </xdr:from>
    <xdr:to xmlns:xdr="http://schemas.openxmlformats.org/drawingml/2006/spreadsheetDrawing">
      <xdr:col>20</xdr:col>
      <xdr:colOff>38100</xdr:colOff>
      <xdr:row>57</xdr:row>
      <xdr:rowOff>167640</xdr:rowOff>
    </xdr:to>
    <xdr:sp macro="" textlink="">
      <xdr:nvSpPr>
        <xdr:cNvPr id="144" name="楕円 143"/>
        <xdr:cNvSpPr/>
      </xdr:nvSpPr>
      <xdr:spPr>
        <a:xfrm>
          <a:off x="3649980" y="962660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160020</xdr:rowOff>
    </xdr:from>
    <xdr:ext cx="530860" cy="258445"/>
    <xdr:sp macro="" textlink="">
      <xdr:nvSpPr>
        <xdr:cNvPr id="145" name="テキスト ボックス 144"/>
        <xdr:cNvSpPr txBox="1"/>
      </xdr:nvSpPr>
      <xdr:spPr>
        <a:xfrm>
          <a:off x="3438525" y="97193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19050</xdr:rowOff>
    </xdr:from>
    <xdr:to xmlns:xdr="http://schemas.openxmlformats.org/drawingml/2006/spreadsheetDrawing">
      <xdr:col>15</xdr:col>
      <xdr:colOff>101600</xdr:colOff>
      <xdr:row>57</xdr:row>
      <xdr:rowOff>120650</xdr:rowOff>
    </xdr:to>
    <xdr:sp macro="" textlink="">
      <xdr:nvSpPr>
        <xdr:cNvPr id="146" name="楕円 145"/>
        <xdr:cNvSpPr/>
      </xdr:nvSpPr>
      <xdr:spPr>
        <a:xfrm>
          <a:off x="27813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111760</xdr:rowOff>
    </xdr:from>
    <xdr:ext cx="530860" cy="255905"/>
    <xdr:sp macro="" textlink="">
      <xdr:nvSpPr>
        <xdr:cNvPr id="147" name="テキスト ボックス 146"/>
        <xdr:cNvSpPr txBox="1"/>
      </xdr:nvSpPr>
      <xdr:spPr>
        <a:xfrm>
          <a:off x="2574925" y="967105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167640</xdr:rowOff>
    </xdr:from>
    <xdr:to xmlns:xdr="http://schemas.openxmlformats.org/drawingml/2006/spreadsheetDrawing">
      <xdr:col>10</xdr:col>
      <xdr:colOff>165100</xdr:colOff>
      <xdr:row>57</xdr:row>
      <xdr:rowOff>97790</xdr:rowOff>
    </xdr:to>
    <xdr:sp macro="" textlink="">
      <xdr:nvSpPr>
        <xdr:cNvPr id="148" name="楕円 147"/>
        <xdr:cNvSpPr/>
      </xdr:nvSpPr>
      <xdr:spPr>
        <a:xfrm>
          <a:off x="1917700" y="9559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88900</xdr:rowOff>
    </xdr:from>
    <xdr:ext cx="531495" cy="255270"/>
    <xdr:sp macro="" textlink="">
      <xdr:nvSpPr>
        <xdr:cNvPr id="149" name="テキスト ボックス 148"/>
        <xdr:cNvSpPr txBox="1"/>
      </xdr:nvSpPr>
      <xdr:spPr>
        <a:xfrm>
          <a:off x="1706245" y="964819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34290</xdr:rowOff>
    </xdr:from>
    <xdr:to xmlns:xdr="http://schemas.openxmlformats.org/drawingml/2006/spreadsheetDrawing">
      <xdr:col>6</xdr:col>
      <xdr:colOff>38100</xdr:colOff>
      <xdr:row>57</xdr:row>
      <xdr:rowOff>135890</xdr:rowOff>
    </xdr:to>
    <xdr:sp macro="" textlink="">
      <xdr:nvSpPr>
        <xdr:cNvPr id="150" name="楕円 149"/>
        <xdr:cNvSpPr/>
      </xdr:nvSpPr>
      <xdr:spPr>
        <a:xfrm>
          <a:off x="1054100" y="95935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127000</xdr:rowOff>
    </xdr:from>
    <xdr:ext cx="530860" cy="258445"/>
    <xdr:sp macro="" textlink="">
      <xdr:nvSpPr>
        <xdr:cNvPr id="151" name="テキスト ボックス 150"/>
        <xdr:cNvSpPr txBox="1"/>
      </xdr:nvSpPr>
      <xdr:spPr>
        <a:xfrm>
          <a:off x="842645" y="968629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53" name="正方形/長方形 152"/>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55" name="正方形/長方形 154"/>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7" name="正方形/長方形 156"/>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710" cy="222250"/>
    <xdr:sp macro="" textlink="">
      <xdr:nvSpPr>
        <xdr:cNvPr id="160" name="テキスト ボックス 159"/>
        <xdr:cNvSpPr txBox="1"/>
      </xdr:nvSpPr>
      <xdr:spPr>
        <a:xfrm>
          <a:off x="708660" y="1124204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2" name="直線コネクタ 161"/>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5745" cy="258445"/>
    <xdr:sp macro="" textlink="">
      <xdr:nvSpPr>
        <xdr:cNvPr id="163" name="テキスト ボックス 162"/>
        <xdr:cNvSpPr txBox="1"/>
      </xdr:nvSpPr>
      <xdr:spPr>
        <a:xfrm>
          <a:off x="502920" y="1315339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4" name="直線コネクタ 163"/>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8445"/>
    <xdr:sp macro="" textlink="">
      <xdr:nvSpPr>
        <xdr:cNvPr id="165" name="テキスト ボックス 164"/>
        <xdr:cNvSpPr txBox="1"/>
      </xdr:nvSpPr>
      <xdr:spPr>
        <a:xfrm>
          <a:off x="225425" y="12780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140335</xdr:rowOff>
    </xdr:from>
    <xdr:to xmlns:xdr="http://schemas.openxmlformats.org/drawingml/2006/spreadsheetDrawing">
      <xdr:col>28</xdr:col>
      <xdr:colOff>114300</xdr:colOff>
      <xdr:row>74</xdr:row>
      <xdr:rowOff>140335</xdr:rowOff>
    </xdr:to>
    <xdr:cxnSp macro="">
      <xdr:nvCxnSpPr>
        <xdr:cNvPr id="166" name="直線コネクタ 165"/>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167640</xdr:rowOff>
    </xdr:from>
    <xdr:ext cx="531495" cy="255905"/>
    <xdr:sp macro="" textlink="">
      <xdr:nvSpPr>
        <xdr:cNvPr id="167" name="テキスト ボックス 166"/>
        <xdr:cNvSpPr txBox="1"/>
      </xdr:nvSpPr>
      <xdr:spPr>
        <a:xfrm>
          <a:off x="225425" y="124091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8" name="直線コネクタ 167"/>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9" name="テキスト ボックス 168"/>
        <xdr:cNvSpPr txBox="1"/>
      </xdr:nvSpPr>
      <xdr:spPr>
        <a:xfrm>
          <a:off x="22542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70" name="直線コネクタ 169"/>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8445"/>
    <xdr:sp macro="" textlink="">
      <xdr:nvSpPr>
        <xdr:cNvPr id="171" name="テキスト ボックス 170"/>
        <xdr:cNvSpPr txBox="1"/>
      </xdr:nvSpPr>
      <xdr:spPr>
        <a:xfrm>
          <a:off x="225425" y="116636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2455" cy="255270"/>
    <xdr:sp macro="" textlink="">
      <xdr:nvSpPr>
        <xdr:cNvPr id="173" name="テキスト ボックス 172"/>
        <xdr:cNvSpPr txBox="1"/>
      </xdr:nvSpPr>
      <xdr:spPr>
        <a:xfrm>
          <a:off x="166370" y="1129030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維持補修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29845</xdr:rowOff>
    </xdr:from>
    <xdr:to xmlns:xdr="http://schemas.openxmlformats.org/drawingml/2006/spreadsheetDrawing">
      <xdr:col>24</xdr:col>
      <xdr:colOff>62865</xdr:colOff>
      <xdr:row>79</xdr:row>
      <xdr:rowOff>16510</xdr:rowOff>
    </xdr:to>
    <xdr:cxnSp macro="">
      <xdr:nvCxnSpPr>
        <xdr:cNvPr id="175" name="直線コネクタ 174"/>
        <xdr:cNvCxnSpPr/>
      </xdr:nvCxnSpPr>
      <xdr:spPr>
        <a:xfrm flipV="1">
          <a:off x="4511675" y="11936095"/>
          <a:ext cx="127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20320</xdr:rowOff>
    </xdr:from>
    <xdr:ext cx="469900" cy="255905"/>
    <xdr:sp macro="" textlink="">
      <xdr:nvSpPr>
        <xdr:cNvPr id="176" name="維持補修費最小値テキスト"/>
        <xdr:cNvSpPr txBox="1"/>
      </xdr:nvSpPr>
      <xdr:spPr>
        <a:xfrm>
          <a:off x="4564380" y="132676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16510</xdr:rowOff>
    </xdr:from>
    <xdr:to xmlns:xdr="http://schemas.openxmlformats.org/drawingml/2006/spreadsheetDrawing">
      <xdr:col>24</xdr:col>
      <xdr:colOff>152400</xdr:colOff>
      <xdr:row>79</xdr:row>
      <xdr:rowOff>16510</xdr:rowOff>
    </xdr:to>
    <xdr:cxnSp macro="">
      <xdr:nvCxnSpPr>
        <xdr:cNvPr id="177" name="直線コネクタ 176"/>
        <xdr:cNvCxnSpPr/>
      </xdr:nvCxnSpPr>
      <xdr:spPr>
        <a:xfrm>
          <a:off x="4429760" y="132638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147955</xdr:rowOff>
    </xdr:from>
    <xdr:ext cx="534670" cy="257810"/>
    <xdr:sp macro="" textlink="">
      <xdr:nvSpPr>
        <xdr:cNvPr id="178" name="維持補修費最大値テキスト"/>
        <xdr:cNvSpPr txBox="1"/>
      </xdr:nvSpPr>
      <xdr:spPr>
        <a:xfrm>
          <a:off x="4564380" y="117189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29845</xdr:rowOff>
    </xdr:from>
    <xdr:to xmlns:xdr="http://schemas.openxmlformats.org/drawingml/2006/spreadsheetDrawing">
      <xdr:col>24</xdr:col>
      <xdr:colOff>152400</xdr:colOff>
      <xdr:row>71</xdr:row>
      <xdr:rowOff>29845</xdr:rowOff>
    </xdr:to>
    <xdr:cxnSp macro="">
      <xdr:nvCxnSpPr>
        <xdr:cNvPr id="179" name="直線コネクタ 178"/>
        <xdr:cNvCxnSpPr/>
      </xdr:nvCxnSpPr>
      <xdr:spPr>
        <a:xfrm>
          <a:off x="4429760" y="119360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142240</xdr:rowOff>
    </xdr:from>
    <xdr:to xmlns:xdr="http://schemas.openxmlformats.org/drawingml/2006/spreadsheetDrawing">
      <xdr:col>24</xdr:col>
      <xdr:colOff>63500</xdr:colOff>
      <xdr:row>77</xdr:row>
      <xdr:rowOff>34925</xdr:rowOff>
    </xdr:to>
    <xdr:cxnSp macro="">
      <xdr:nvCxnSpPr>
        <xdr:cNvPr id="180" name="直線コネクタ 179"/>
        <xdr:cNvCxnSpPr/>
      </xdr:nvCxnSpPr>
      <xdr:spPr>
        <a:xfrm>
          <a:off x="3700780" y="12886690"/>
          <a:ext cx="8128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149225</xdr:rowOff>
    </xdr:from>
    <xdr:ext cx="469900" cy="259080"/>
    <xdr:sp macro="" textlink="">
      <xdr:nvSpPr>
        <xdr:cNvPr id="181" name="維持補修費平均値テキスト"/>
        <xdr:cNvSpPr txBox="1"/>
      </xdr:nvSpPr>
      <xdr:spPr>
        <a:xfrm>
          <a:off x="4564380" y="130613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167640</xdr:rowOff>
    </xdr:from>
    <xdr:to xmlns:xdr="http://schemas.openxmlformats.org/drawingml/2006/spreadsheetDrawing">
      <xdr:col>24</xdr:col>
      <xdr:colOff>114300</xdr:colOff>
      <xdr:row>78</xdr:row>
      <xdr:rowOff>100965</xdr:rowOff>
    </xdr:to>
    <xdr:sp macro="" textlink="">
      <xdr:nvSpPr>
        <xdr:cNvPr id="182" name="フローチャート: 判断 181"/>
        <xdr:cNvSpPr/>
      </xdr:nvSpPr>
      <xdr:spPr>
        <a:xfrm>
          <a:off x="4462780" y="13079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142240</xdr:rowOff>
    </xdr:from>
    <xdr:to xmlns:xdr="http://schemas.openxmlformats.org/drawingml/2006/spreadsheetDrawing">
      <xdr:col>19</xdr:col>
      <xdr:colOff>177800</xdr:colOff>
      <xdr:row>78</xdr:row>
      <xdr:rowOff>95885</xdr:rowOff>
    </xdr:to>
    <xdr:cxnSp macro="">
      <xdr:nvCxnSpPr>
        <xdr:cNvPr id="183" name="直線コネクタ 182"/>
        <xdr:cNvCxnSpPr/>
      </xdr:nvCxnSpPr>
      <xdr:spPr>
        <a:xfrm flipV="1">
          <a:off x="2832100" y="12886690"/>
          <a:ext cx="868680"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10795</xdr:rowOff>
    </xdr:from>
    <xdr:to xmlns:xdr="http://schemas.openxmlformats.org/drawingml/2006/spreadsheetDrawing">
      <xdr:col>20</xdr:col>
      <xdr:colOff>38100</xdr:colOff>
      <xdr:row>78</xdr:row>
      <xdr:rowOff>112395</xdr:rowOff>
    </xdr:to>
    <xdr:sp macro="" textlink="">
      <xdr:nvSpPr>
        <xdr:cNvPr id="184" name="フローチャート: 判断 183"/>
        <xdr:cNvSpPr/>
      </xdr:nvSpPr>
      <xdr:spPr>
        <a:xfrm>
          <a:off x="3649980" y="130905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103505</xdr:rowOff>
    </xdr:from>
    <xdr:ext cx="466725" cy="258445"/>
    <xdr:sp macro="" textlink="">
      <xdr:nvSpPr>
        <xdr:cNvPr id="185" name="テキスト ボックス 184"/>
        <xdr:cNvSpPr txBox="1"/>
      </xdr:nvSpPr>
      <xdr:spPr>
        <a:xfrm>
          <a:off x="3470910" y="1318323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92710</xdr:rowOff>
    </xdr:from>
    <xdr:to xmlns:xdr="http://schemas.openxmlformats.org/drawingml/2006/spreadsheetDrawing">
      <xdr:col>15</xdr:col>
      <xdr:colOff>50800</xdr:colOff>
      <xdr:row>78</xdr:row>
      <xdr:rowOff>95885</xdr:rowOff>
    </xdr:to>
    <xdr:cxnSp macro="">
      <xdr:nvCxnSpPr>
        <xdr:cNvPr id="186" name="直線コネクタ 185"/>
        <xdr:cNvCxnSpPr/>
      </xdr:nvCxnSpPr>
      <xdr:spPr>
        <a:xfrm>
          <a:off x="1968500" y="1317244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67945</xdr:rowOff>
    </xdr:from>
    <xdr:to xmlns:xdr="http://schemas.openxmlformats.org/drawingml/2006/spreadsheetDrawing">
      <xdr:col>15</xdr:col>
      <xdr:colOff>101600</xdr:colOff>
      <xdr:row>78</xdr:row>
      <xdr:rowOff>167640</xdr:rowOff>
    </xdr:to>
    <xdr:sp macro="" textlink="">
      <xdr:nvSpPr>
        <xdr:cNvPr id="187" name="フローチャート: 判断 186"/>
        <xdr:cNvSpPr/>
      </xdr:nvSpPr>
      <xdr:spPr>
        <a:xfrm>
          <a:off x="2781300" y="131476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160655</xdr:rowOff>
    </xdr:from>
    <xdr:ext cx="466090" cy="259080"/>
    <xdr:sp macro="" textlink="">
      <xdr:nvSpPr>
        <xdr:cNvPr id="188" name="テキスト ボックス 187"/>
        <xdr:cNvSpPr txBox="1"/>
      </xdr:nvSpPr>
      <xdr:spPr>
        <a:xfrm>
          <a:off x="2602230" y="132403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82550</xdr:rowOff>
    </xdr:from>
    <xdr:to xmlns:xdr="http://schemas.openxmlformats.org/drawingml/2006/spreadsheetDrawing">
      <xdr:col>10</xdr:col>
      <xdr:colOff>114300</xdr:colOff>
      <xdr:row>78</xdr:row>
      <xdr:rowOff>92710</xdr:rowOff>
    </xdr:to>
    <xdr:cxnSp macro="">
      <xdr:nvCxnSpPr>
        <xdr:cNvPr id="189" name="直線コネクタ 188"/>
        <xdr:cNvCxnSpPr/>
      </xdr:nvCxnSpPr>
      <xdr:spPr>
        <a:xfrm>
          <a:off x="1104900" y="12827000"/>
          <a:ext cx="863600" cy="345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59055</xdr:rowOff>
    </xdr:from>
    <xdr:to xmlns:xdr="http://schemas.openxmlformats.org/drawingml/2006/spreadsheetDrawing">
      <xdr:col>10</xdr:col>
      <xdr:colOff>165100</xdr:colOff>
      <xdr:row>78</xdr:row>
      <xdr:rowOff>160655</xdr:rowOff>
    </xdr:to>
    <xdr:sp macro="" textlink="">
      <xdr:nvSpPr>
        <xdr:cNvPr id="190" name="フローチャート: 判断 189"/>
        <xdr:cNvSpPr/>
      </xdr:nvSpPr>
      <xdr:spPr>
        <a:xfrm>
          <a:off x="1917700" y="131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151765</xdr:rowOff>
    </xdr:from>
    <xdr:ext cx="466090" cy="259080"/>
    <xdr:sp macro="" textlink="">
      <xdr:nvSpPr>
        <xdr:cNvPr id="191" name="テキスト ボックス 190"/>
        <xdr:cNvSpPr txBox="1"/>
      </xdr:nvSpPr>
      <xdr:spPr>
        <a:xfrm>
          <a:off x="1738630" y="132314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28575</xdr:rowOff>
    </xdr:from>
    <xdr:to xmlns:xdr="http://schemas.openxmlformats.org/drawingml/2006/spreadsheetDrawing">
      <xdr:col>6</xdr:col>
      <xdr:colOff>38100</xdr:colOff>
      <xdr:row>78</xdr:row>
      <xdr:rowOff>129540</xdr:rowOff>
    </xdr:to>
    <xdr:sp macro="" textlink="">
      <xdr:nvSpPr>
        <xdr:cNvPr id="192" name="フローチャート: 判断 191"/>
        <xdr:cNvSpPr/>
      </xdr:nvSpPr>
      <xdr:spPr>
        <a:xfrm>
          <a:off x="1054100" y="1310830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120650</xdr:rowOff>
    </xdr:from>
    <xdr:ext cx="466725" cy="255905"/>
    <xdr:sp macro="" textlink="">
      <xdr:nvSpPr>
        <xdr:cNvPr id="193" name="テキスト ボックス 192"/>
        <xdr:cNvSpPr txBox="1"/>
      </xdr:nvSpPr>
      <xdr:spPr>
        <a:xfrm>
          <a:off x="875030" y="132003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1365" cy="259080"/>
    <xdr:sp macro="" textlink="">
      <xdr:nvSpPr>
        <xdr:cNvPr id="194" name="テキスト ボックス 193"/>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6" name="テキスト ボックス 195"/>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155575</xdr:rowOff>
    </xdr:from>
    <xdr:to xmlns:xdr="http://schemas.openxmlformats.org/drawingml/2006/spreadsheetDrawing">
      <xdr:col>24</xdr:col>
      <xdr:colOff>114300</xdr:colOff>
      <xdr:row>77</xdr:row>
      <xdr:rowOff>86360</xdr:rowOff>
    </xdr:to>
    <xdr:sp macro="" textlink="">
      <xdr:nvSpPr>
        <xdr:cNvPr id="199" name="楕円 198"/>
        <xdr:cNvSpPr/>
      </xdr:nvSpPr>
      <xdr:spPr>
        <a:xfrm>
          <a:off x="4462780" y="129000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6985</xdr:rowOff>
    </xdr:from>
    <xdr:ext cx="534670" cy="255905"/>
    <xdr:sp macro="" textlink="">
      <xdr:nvSpPr>
        <xdr:cNvPr id="200" name="維持補修費該当値テキスト"/>
        <xdr:cNvSpPr txBox="1"/>
      </xdr:nvSpPr>
      <xdr:spPr>
        <a:xfrm>
          <a:off x="4564380" y="127514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91440</xdr:rowOff>
    </xdr:from>
    <xdr:to xmlns:xdr="http://schemas.openxmlformats.org/drawingml/2006/spreadsheetDrawing">
      <xdr:col>20</xdr:col>
      <xdr:colOff>38100</xdr:colOff>
      <xdr:row>77</xdr:row>
      <xdr:rowOff>21590</xdr:rowOff>
    </xdr:to>
    <xdr:sp macro="" textlink="">
      <xdr:nvSpPr>
        <xdr:cNvPr id="201" name="楕円 200"/>
        <xdr:cNvSpPr/>
      </xdr:nvSpPr>
      <xdr:spPr>
        <a:xfrm>
          <a:off x="3649980" y="128358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38100</xdr:rowOff>
    </xdr:from>
    <xdr:ext cx="530860" cy="259080"/>
    <xdr:sp macro="" textlink="">
      <xdr:nvSpPr>
        <xdr:cNvPr id="202" name="テキスト ボックス 201"/>
        <xdr:cNvSpPr txBox="1"/>
      </xdr:nvSpPr>
      <xdr:spPr>
        <a:xfrm>
          <a:off x="3438525" y="126149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45085</xdr:rowOff>
    </xdr:from>
    <xdr:to xmlns:xdr="http://schemas.openxmlformats.org/drawingml/2006/spreadsheetDrawing">
      <xdr:col>15</xdr:col>
      <xdr:colOff>101600</xdr:colOff>
      <xdr:row>78</xdr:row>
      <xdr:rowOff>146685</xdr:rowOff>
    </xdr:to>
    <xdr:sp macro="" textlink="">
      <xdr:nvSpPr>
        <xdr:cNvPr id="203" name="楕円 202"/>
        <xdr:cNvSpPr/>
      </xdr:nvSpPr>
      <xdr:spPr>
        <a:xfrm>
          <a:off x="2781300" y="131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163195</xdr:rowOff>
    </xdr:from>
    <xdr:ext cx="466090" cy="258445"/>
    <xdr:sp macro="" textlink="">
      <xdr:nvSpPr>
        <xdr:cNvPr id="204" name="テキスト ボックス 203"/>
        <xdr:cNvSpPr txBox="1"/>
      </xdr:nvSpPr>
      <xdr:spPr>
        <a:xfrm>
          <a:off x="2602230" y="1290764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41910</xdr:rowOff>
    </xdr:from>
    <xdr:to xmlns:xdr="http://schemas.openxmlformats.org/drawingml/2006/spreadsheetDrawing">
      <xdr:col>10</xdr:col>
      <xdr:colOff>165100</xdr:colOff>
      <xdr:row>78</xdr:row>
      <xdr:rowOff>143510</xdr:rowOff>
    </xdr:to>
    <xdr:sp macro="" textlink="">
      <xdr:nvSpPr>
        <xdr:cNvPr id="205" name="楕円 204"/>
        <xdr:cNvSpPr/>
      </xdr:nvSpPr>
      <xdr:spPr>
        <a:xfrm>
          <a:off x="19177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160020</xdr:rowOff>
    </xdr:from>
    <xdr:ext cx="466090" cy="258445"/>
    <xdr:sp macro="" textlink="">
      <xdr:nvSpPr>
        <xdr:cNvPr id="206" name="テキスト ボックス 205"/>
        <xdr:cNvSpPr txBox="1"/>
      </xdr:nvSpPr>
      <xdr:spPr>
        <a:xfrm>
          <a:off x="1738630" y="1290447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31750</xdr:rowOff>
    </xdr:from>
    <xdr:to xmlns:xdr="http://schemas.openxmlformats.org/drawingml/2006/spreadsheetDrawing">
      <xdr:col>6</xdr:col>
      <xdr:colOff>38100</xdr:colOff>
      <xdr:row>76</xdr:row>
      <xdr:rowOff>133350</xdr:rowOff>
    </xdr:to>
    <xdr:sp macro="" textlink="">
      <xdr:nvSpPr>
        <xdr:cNvPr id="207" name="楕円 206"/>
        <xdr:cNvSpPr/>
      </xdr:nvSpPr>
      <xdr:spPr>
        <a:xfrm>
          <a:off x="1054100" y="12776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74</xdr:row>
      <xdr:rowOff>149860</xdr:rowOff>
    </xdr:from>
    <xdr:ext cx="530860" cy="259080"/>
    <xdr:sp macro="" textlink="">
      <xdr:nvSpPr>
        <xdr:cNvPr id="208" name="テキスト ボックス 207"/>
        <xdr:cNvSpPr txBox="1"/>
      </xdr:nvSpPr>
      <xdr:spPr>
        <a:xfrm>
          <a:off x="842645" y="125590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10" name="正方形/長方形 209"/>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12" name="正方形/長方形 211"/>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14" name="正方形/長方形 213"/>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115,275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710" cy="222250"/>
    <xdr:sp macro="" textlink="">
      <xdr:nvSpPr>
        <xdr:cNvPr id="217" name="テキスト ボックス 216"/>
        <xdr:cNvSpPr txBox="1"/>
      </xdr:nvSpPr>
      <xdr:spPr>
        <a:xfrm>
          <a:off x="708660" y="1459484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5270"/>
    <xdr:sp macro="" textlink="">
      <xdr:nvSpPr>
        <xdr:cNvPr id="219" name="テキスト ボックス 218"/>
        <xdr:cNvSpPr txBox="1"/>
      </xdr:nvSpPr>
      <xdr:spPr>
        <a:xfrm>
          <a:off x="225425" y="169138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20" name="直線コネクタ 219"/>
        <xdr:cNvCxnSpPr/>
      </xdr:nvCxnSpPr>
      <xdr:spPr>
        <a:xfrm>
          <a:off x="74168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1" name="テキスト ボックス 220"/>
        <xdr:cNvSpPr txBox="1"/>
      </xdr:nvSpPr>
      <xdr:spPr>
        <a:xfrm>
          <a:off x="22542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2" name="直線コネクタ 221"/>
        <xdr:cNvCxnSpPr/>
      </xdr:nvCxnSpPr>
      <xdr:spPr>
        <a:xfrm>
          <a:off x="74168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3" name="テキスト ボックス 222"/>
        <xdr:cNvSpPr txBox="1"/>
      </xdr:nvSpPr>
      <xdr:spPr>
        <a:xfrm>
          <a:off x="22542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4" name="直線コネクタ 223"/>
        <xdr:cNvCxnSpPr/>
      </xdr:nvCxnSpPr>
      <xdr:spPr>
        <a:xfrm>
          <a:off x="74168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2455" cy="255270"/>
    <xdr:sp macro="" textlink="">
      <xdr:nvSpPr>
        <xdr:cNvPr id="225" name="テキスト ボックス 224"/>
        <xdr:cNvSpPr txBox="1"/>
      </xdr:nvSpPr>
      <xdr:spPr>
        <a:xfrm>
          <a:off x="166370" y="157708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6" name="直線コネクタ 225"/>
        <xdr:cNvCxnSpPr/>
      </xdr:nvCxnSpPr>
      <xdr:spPr>
        <a:xfrm>
          <a:off x="74168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2455" cy="259080"/>
    <xdr:sp macro="" textlink="">
      <xdr:nvSpPr>
        <xdr:cNvPr id="227" name="テキスト ボックス 226"/>
        <xdr:cNvSpPr txBox="1"/>
      </xdr:nvSpPr>
      <xdr:spPr>
        <a:xfrm>
          <a:off x="166370" y="153898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8" name="直線コネクタ 227"/>
        <xdr:cNvCxnSpPr/>
      </xdr:nvCxnSpPr>
      <xdr:spPr>
        <a:xfrm>
          <a:off x="74168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2455" cy="258445"/>
    <xdr:sp macro="" textlink="">
      <xdr:nvSpPr>
        <xdr:cNvPr id="229" name="テキスト ボックス 228"/>
        <xdr:cNvSpPr txBox="1"/>
      </xdr:nvSpPr>
      <xdr:spPr>
        <a:xfrm>
          <a:off x="166370" y="15016480"/>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0" name="直線コネクタ 229"/>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2455" cy="255270"/>
    <xdr:sp macro="" textlink="">
      <xdr:nvSpPr>
        <xdr:cNvPr id="231" name="テキスト ボックス 230"/>
        <xdr:cNvSpPr txBox="1"/>
      </xdr:nvSpPr>
      <xdr:spPr>
        <a:xfrm>
          <a:off x="166370" y="1464310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2" name="扶助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38100</xdr:rowOff>
    </xdr:from>
    <xdr:to xmlns:xdr="http://schemas.openxmlformats.org/drawingml/2006/spreadsheetDrawing">
      <xdr:col>24</xdr:col>
      <xdr:colOff>62865</xdr:colOff>
      <xdr:row>99</xdr:row>
      <xdr:rowOff>107315</xdr:rowOff>
    </xdr:to>
    <xdr:cxnSp macro="">
      <xdr:nvCxnSpPr>
        <xdr:cNvPr id="233" name="直線コネクタ 232"/>
        <xdr:cNvCxnSpPr/>
      </xdr:nvCxnSpPr>
      <xdr:spPr>
        <a:xfrm flipV="1">
          <a:off x="4511675" y="15129510"/>
          <a:ext cx="1270" cy="1608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111125</xdr:rowOff>
    </xdr:from>
    <xdr:ext cx="534670" cy="255270"/>
    <xdr:sp macro="" textlink="">
      <xdr:nvSpPr>
        <xdr:cNvPr id="234" name="扶助費最小値テキスト"/>
        <xdr:cNvSpPr txBox="1"/>
      </xdr:nvSpPr>
      <xdr:spPr>
        <a:xfrm>
          <a:off x="4564380" y="167417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107315</xdr:rowOff>
    </xdr:from>
    <xdr:to xmlns:xdr="http://schemas.openxmlformats.org/drawingml/2006/spreadsheetDrawing">
      <xdr:col>24</xdr:col>
      <xdr:colOff>152400</xdr:colOff>
      <xdr:row>99</xdr:row>
      <xdr:rowOff>107315</xdr:rowOff>
    </xdr:to>
    <xdr:cxnSp macro="">
      <xdr:nvCxnSpPr>
        <xdr:cNvPr id="235" name="直線コネクタ 234"/>
        <xdr:cNvCxnSpPr/>
      </xdr:nvCxnSpPr>
      <xdr:spPr>
        <a:xfrm>
          <a:off x="4429760" y="167379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156210</xdr:rowOff>
    </xdr:from>
    <xdr:ext cx="598805" cy="255905"/>
    <xdr:sp macro="" textlink="">
      <xdr:nvSpPr>
        <xdr:cNvPr id="236" name="扶助費最大値テキスト"/>
        <xdr:cNvSpPr txBox="1"/>
      </xdr:nvSpPr>
      <xdr:spPr>
        <a:xfrm>
          <a:off x="4564380" y="1491234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38100</xdr:rowOff>
    </xdr:from>
    <xdr:to xmlns:xdr="http://schemas.openxmlformats.org/drawingml/2006/spreadsheetDrawing">
      <xdr:col>24</xdr:col>
      <xdr:colOff>152400</xdr:colOff>
      <xdr:row>90</xdr:row>
      <xdr:rowOff>38100</xdr:rowOff>
    </xdr:to>
    <xdr:cxnSp macro="">
      <xdr:nvCxnSpPr>
        <xdr:cNvPr id="237" name="直線コネクタ 236"/>
        <xdr:cNvCxnSpPr/>
      </xdr:nvCxnSpPr>
      <xdr:spPr>
        <a:xfrm>
          <a:off x="4429760" y="15129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135255</xdr:rowOff>
    </xdr:from>
    <xdr:to xmlns:xdr="http://schemas.openxmlformats.org/drawingml/2006/spreadsheetDrawing">
      <xdr:col>24</xdr:col>
      <xdr:colOff>63500</xdr:colOff>
      <xdr:row>95</xdr:row>
      <xdr:rowOff>137160</xdr:rowOff>
    </xdr:to>
    <xdr:cxnSp macro="">
      <xdr:nvCxnSpPr>
        <xdr:cNvPr id="238" name="直線コネクタ 237"/>
        <xdr:cNvCxnSpPr/>
      </xdr:nvCxnSpPr>
      <xdr:spPr>
        <a:xfrm flipV="1">
          <a:off x="3700780" y="15908655"/>
          <a:ext cx="8128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76835</xdr:rowOff>
    </xdr:from>
    <xdr:ext cx="598805" cy="255270"/>
    <xdr:sp macro="" textlink="">
      <xdr:nvSpPr>
        <xdr:cNvPr id="239" name="扶助費平均値テキスト"/>
        <xdr:cNvSpPr txBox="1"/>
      </xdr:nvSpPr>
      <xdr:spPr>
        <a:xfrm>
          <a:off x="4564380" y="16021685"/>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98425</xdr:rowOff>
    </xdr:from>
    <xdr:to xmlns:xdr="http://schemas.openxmlformats.org/drawingml/2006/spreadsheetDrawing">
      <xdr:col>24</xdr:col>
      <xdr:colOff>114300</xdr:colOff>
      <xdr:row>96</xdr:row>
      <xdr:rowOff>29210</xdr:rowOff>
    </xdr:to>
    <xdr:sp macro="" textlink="">
      <xdr:nvSpPr>
        <xdr:cNvPr id="240" name="フローチャート: 判断 239"/>
        <xdr:cNvSpPr/>
      </xdr:nvSpPr>
      <xdr:spPr>
        <a:xfrm>
          <a:off x="4462780" y="16043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137160</xdr:rowOff>
    </xdr:from>
    <xdr:to xmlns:xdr="http://schemas.openxmlformats.org/drawingml/2006/spreadsheetDrawing">
      <xdr:col>19</xdr:col>
      <xdr:colOff>177800</xdr:colOff>
      <xdr:row>96</xdr:row>
      <xdr:rowOff>89535</xdr:rowOff>
    </xdr:to>
    <xdr:cxnSp macro="">
      <xdr:nvCxnSpPr>
        <xdr:cNvPr id="241" name="直線コネクタ 240"/>
        <xdr:cNvCxnSpPr/>
      </xdr:nvCxnSpPr>
      <xdr:spPr>
        <a:xfrm flipV="1">
          <a:off x="2832100" y="16082010"/>
          <a:ext cx="86868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36830</xdr:rowOff>
    </xdr:from>
    <xdr:to xmlns:xdr="http://schemas.openxmlformats.org/drawingml/2006/spreadsheetDrawing">
      <xdr:col>20</xdr:col>
      <xdr:colOff>38100</xdr:colOff>
      <xdr:row>97</xdr:row>
      <xdr:rowOff>138430</xdr:rowOff>
    </xdr:to>
    <xdr:sp macro="" textlink="">
      <xdr:nvSpPr>
        <xdr:cNvPr id="242" name="フローチャート: 判断 241"/>
        <xdr:cNvSpPr/>
      </xdr:nvSpPr>
      <xdr:spPr>
        <a:xfrm>
          <a:off x="3649980" y="163245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129540</xdr:rowOff>
    </xdr:from>
    <xdr:ext cx="530860" cy="259080"/>
    <xdr:sp macro="" textlink="">
      <xdr:nvSpPr>
        <xdr:cNvPr id="243" name="テキスト ボックス 242"/>
        <xdr:cNvSpPr txBox="1"/>
      </xdr:nvSpPr>
      <xdr:spPr>
        <a:xfrm>
          <a:off x="3438525" y="164172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89535</xdr:rowOff>
    </xdr:from>
    <xdr:to xmlns:xdr="http://schemas.openxmlformats.org/drawingml/2006/spreadsheetDrawing">
      <xdr:col>15</xdr:col>
      <xdr:colOff>50800</xdr:colOff>
      <xdr:row>96</xdr:row>
      <xdr:rowOff>90170</xdr:rowOff>
    </xdr:to>
    <xdr:cxnSp macro="">
      <xdr:nvCxnSpPr>
        <xdr:cNvPr id="244" name="直線コネクタ 243"/>
        <xdr:cNvCxnSpPr/>
      </xdr:nvCxnSpPr>
      <xdr:spPr>
        <a:xfrm flipV="1">
          <a:off x="1968500" y="1620583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55245</xdr:rowOff>
    </xdr:from>
    <xdr:to xmlns:xdr="http://schemas.openxmlformats.org/drawingml/2006/spreadsheetDrawing">
      <xdr:col>15</xdr:col>
      <xdr:colOff>101600</xdr:colOff>
      <xdr:row>97</xdr:row>
      <xdr:rowOff>156845</xdr:rowOff>
    </xdr:to>
    <xdr:sp macro="" textlink="">
      <xdr:nvSpPr>
        <xdr:cNvPr id="245" name="フローチャート: 判断 244"/>
        <xdr:cNvSpPr/>
      </xdr:nvSpPr>
      <xdr:spPr>
        <a:xfrm>
          <a:off x="2781300" y="163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147955</xdr:rowOff>
    </xdr:from>
    <xdr:ext cx="530860" cy="258445"/>
    <xdr:sp macro="" textlink="">
      <xdr:nvSpPr>
        <xdr:cNvPr id="246" name="テキスト ボックス 245"/>
        <xdr:cNvSpPr txBox="1"/>
      </xdr:nvSpPr>
      <xdr:spPr>
        <a:xfrm>
          <a:off x="2574925" y="164357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64770</xdr:rowOff>
    </xdr:from>
    <xdr:to xmlns:xdr="http://schemas.openxmlformats.org/drawingml/2006/spreadsheetDrawing">
      <xdr:col>10</xdr:col>
      <xdr:colOff>114300</xdr:colOff>
      <xdr:row>96</xdr:row>
      <xdr:rowOff>90170</xdr:rowOff>
    </xdr:to>
    <xdr:cxnSp macro="">
      <xdr:nvCxnSpPr>
        <xdr:cNvPr id="247" name="直線コネクタ 246"/>
        <xdr:cNvCxnSpPr/>
      </xdr:nvCxnSpPr>
      <xdr:spPr>
        <a:xfrm>
          <a:off x="1104900" y="16181070"/>
          <a:ext cx="8636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105410</xdr:rowOff>
    </xdr:from>
    <xdr:to xmlns:xdr="http://schemas.openxmlformats.org/drawingml/2006/spreadsheetDrawing">
      <xdr:col>10</xdr:col>
      <xdr:colOff>165100</xdr:colOff>
      <xdr:row>98</xdr:row>
      <xdr:rowOff>35560</xdr:rowOff>
    </xdr:to>
    <xdr:sp macro="" textlink="">
      <xdr:nvSpPr>
        <xdr:cNvPr id="248" name="フローチャート: 判断 247"/>
        <xdr:cNvSpPr/>
      </xdr:nvSpPr>
      <xdr:spPr>
        <a:xfrm>
          <a:off x="1917700"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26670</xdr:rowOff>
    </xdr:from>
    <xdr:ext cx="531495" cy="259080"/>
    <xdr:sp macro="" textlink="">
      <xdr:nvSpPr>
        <xdr:cNvPr id="249" name="テキスト ボックス 248"/>
        <xdr:cNvSpPr txBox="1"/>
      </xdr:nvSpPr>
      <xdr:spPr>
        <a:xfrm>
          <a:off x="1706245" y="164858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96520</xdr:rowOff>
    </xdr:from>
    <xdr:to xmlns:xdr="http://schemas.openxmlformats.org/drawingml/2006/spreadsheetDrawing">
      <xdr:col>6</xdr:col>
      <xdr:colOff>38100</xdr:colOff>
      <xdr:row>98</xdr:row>
      <xdr:rowOff>26670</xdr:rowOff>
    </xdr:to>
    <xdr:sp macro="" textlink="">
      <xdr:nvSpPr>
        <xdr:cNvPr id="250" name="フローチャート: 判断 249"/>
        <xdr:cNvSpPr/>
      </xdr:nvSpPr>
      <xdr:spPr>
        <a:xfrm>
          <a:off x="1054100" y="163842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17780</xdr:rowOff>
    </xdr:from>
    <xdr:ext cx="530860" cy="255270"/>
    <xdr:sp macro="" textlink="">
      <xdr:nvSpPr>
        <xdr:cNvPr id="251" name="テキスト ボックス 250"/>
        <xdr:cNvSpPr txBox="1"/>
      </xdr:nvSpPr>
      <xdr:spPr>
        <a:xfrm>
          <a:off x="842645" y="164769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52" name="テキスト ボックス 251"/>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3" name="テキスト ボックス 252"/>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4" name="テキスト ボックス 253"/>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6" name="テキスト ボックス 255"/>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84455</xdr:rowOff>
    </xdr:from>
    <xdr:to xmlns:xdr="http://schemas.openxmlformats.org/drawingml/2006/spreadsheetDrawing">
      <xdr:col>24</xdr:col>
      <xdr:colOff>114300</xdr:colOff>
      <xdr:row>95</xdr:row>
      <xdr:rowOff>14605</xdr:rowOff>
    </xdr:to>
    <xdr:sp macro="" textlink="">
      <xdr:nvSpPr>
        <xdr:cNvPr id="257" name="楕円 256"/>
        <xdr:cNvSpPr/>
      </xdr:nvSpPr>
      <xdr:spPr>
        <a:xfrm>
          <a:off x="4462780" y="158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107315</xdr:rowOff>
    </xdr:from>
    <xdr:ext cx="598805" cy="259080"/>
    <xdr:sp macro="" textlink="">
      <xdr:nvSpPr>
        <xdr:cNvPr id="258" name="扶助費該当値テキスト"/>
        <xdr:cNvSpPr txBox="1"/>
      </xdr:nvSpPr>
      <xdr:spPr>
        <a:xfrm>
          <a:off x="4564380" y="15709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86360</xdr:rowOff>
    </xdr:from>
    <xdr:to xmlns:xdr="http://schemas.openxmlformats.org/drawingml/2006/spreadsheetDrawing">
      <xdr:col>20</xdr:col>
      <xdr:colOff>38100</xdr:colOff>
      <xdr:row>96</xdr:row>
      <xdr:rowOff>16510</xdr:rowOff>
    </xdr:to>
    <xdr:sp macro="" textlink="">
      <xdr:nvSpPr>
        <xdr:cNvPr id="259" name="楕円 258"/>
        <xdr:cNvSpPr/>
      </xdr:nvSpPr>
      <xdr:spPr>
        <a:xfrm>
          <a:off x="3649980" y="160312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33020</xdr:rowOff>
    </xdr:from>
    <xdr:ext cx="594995" cy="259080"/>
    <xdr:sp macro="" textlink="">
      <xdr:nvSpPr>
        <xdr:cNvPr id="260" name="テキスト ボックス 259"/>
        <xdr:cNvSpPr txBox="1"/>
      </xdr:nvSpPr>
      <xdr:spPr>
        <a:xfrm>
          <a:off x="3406140" y="158064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38735</xdr:rowOff>
    </xdr:from>
    <xdr:to xmlns:xdr="http://schemas.openxmlformats.org/drawingml/2006/spreadsheetDrawing">
      <xdr:col>15</xdr:col>
      <xdr:colOff>101600</xdr:colOff>
      <xdr:row>96</xdr:row>
      <xdr:rowOff>140335</xdr:rowOff>
    </xdr:to>
    <xdr:sp macro="" textlink="">
      <xdr:nvSpPr>
        <xdr:cNvPr id="261" name="楕円 260"/>
        <xdr:cNvSpPr/>
      </xdr:nvSpPr>
      <xdr:spPr>
        <a:xfrm>
          <a:off x="2781300" y="1615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156845</xdr:rowOff>
    </xdr:from>
    <xdr:ext cx="530860" cy="255270"/>
    <xdr:sp macro="" textlink="">
      <xdr:nvSpPr>
        <xdr:cNvPr id="262" name="テキスト ボックス 261"/>
        <xdr:cNvSpPr txBox="1"/>
      </xdr:nvSpPr>
      <xdr:spPr>
        <a:xfrm>
          <a:off x="2574925" y="159302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39370</xdr:rowOff>
    </xdr:from>
    <xdr:to xmlns:xdr="http://schemas.openxmlformats.org/drawingml/2006/spreadsheetDrawing">
      <xdr:col>10</xdr:col>
      <xdr:colOff>165100</xdr:colOff>
      <xdr:row>96</xdr:row>
      <xdr:rowOff>140970</xdr:rowOff>
    </xdr:to>
    <xdr:sp macro="" textlink="">
      <xdr:nvSpPr>
        <xdr:cNvPr id="263" name="楕円 262"/>
        <xdr:cNvSpPr/>
      </xdr:nvSpPr>
      <xdr:spPr>
        <a:xfrm>
          <a:off x="1917700" y="161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158115</xdr:rowOff>
    </xdr:from>
    <xdr:ext cx="531495" cy="255270"/>
    <xdr:sp macro="" textlink="">
      <xdr:nvSpPr>
        <xdr:cNvPr id="264" name="テキスト ボックス 263"/>
        <xdr:cNvSpPr txBox="1"/>
      </xdr:nvSpPr>
      <xdr:spPr>
        <a:xfrm>
          <a:off x="1706245" y="1593151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13970</xdr:rowOff>
    </xdr:from>
    <xdr:to xmlns:xdr="http://schemas.openxmlformats.org/drawingml/2006/spreadsheetDrawing">
      <xdr:col>6</xdr:col>
      <xdr:colOff>38100</xdr:colOff>
      <xdr:row>96</xdr:row>
      <xdr:rowOff>115570</xdr:rowOff>
    </xdr:to>
    <xdr:sp macro="" textlink="">
      <xdr:nvSpPr>
        <xdr:cNvPr id="265" name="楕円 264"/>
        <xdr:cNvSpPr/>
      </xdr:nvSpPr>
      <xdr:spPr>
        <a:xfrm>
          <a:off x="1054100" y="161302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132080</xdr:rowOff>
    </xdr:from>
    <xdr:ext cx="530860" cy="255270"/>
    <xdr:sp macro="" textlink="">
      <xdr:nvSpPr>
        <xdr:cNvPr id="266" name="テキスト ボックス 265"/>
        <xdr:cNvSpPr txBox="1"/>
      </xdr:nvSpPr>
      <xdr:spPr>
        <a:xfrm>
          <a:off x="842645" y="159054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7" name="正方形/長方形 266"/>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8" name="正方形/長方形 267"/>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70" name="正方形/長方形 269"/>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72" name="正方形/長方形 271"/>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正方形/長方形 273"/>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075" cy="222250"/>
    <xdr:sp macro="" textlink="">
      <xdr:nvSpPr>
        <xdr:cNvPr id="275" name="テキスト ボックス 274"/>
        <xdr:cNvSpPr txBox="1"/>
      </xdr:nvSpPr>
      <xdr:spPr>
        <a:xfrm>
          <a:off x="6393180" y="4536440"/>
          <a:ext cx="3460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6" name="直線コネクタ 275"/>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7" name="直線コネクタ 276"/>
        <xdr:cNvCxnSpPr/>
      </xdr:nvCxnSpPr>
      <xdr:spPr>
        <a:xfrm>
          <a:off x="6431280" y="65862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5110" cy="258445"/>
    <xdr:sp macro="" textlink="">
      <xdr:nvSpPr>
        <xdr:cNvPr id="278" name="テキスト ボックス 277"/>
        <xdr:cNvSpPr txBox="1"/>
      </xdr:nvSpPr>
      <xdr:spPr>
        <a:xfrm>
          <a:off x="6187440" y="644779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9" name="直線コネクタ 278"/>
        <xdr:cNvCxnSpPr/>
      </xdr:nvCxnSpPr>
      <xdr:spPr>
        <a:xfrm>
          <a:off x="6431280" y="62128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0860" cy="258445"/>
    <xdr:sp macro="" textlink="">
      <xdr:nvSpPr>
        <xdr:cNvPr id="280" name="テキスト ボックス 279"/>
        <xdr:cNvSpPr txBox="1"/>
      </xdr:nvSpPr>
      <xdr:spPr>
        <a:xfrm>
          <a:off x="5915025" y="60744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140335</xdr:rowOff>
    </xdr:from>
    <xdr:to xmlns:xdr="http://schemas.openxmlformats.org/drawingml/2006/spreadsheetDrawing">
      <xdr:col>59</xdr:col>
      <xdr:colOff>50800</xdr:colOff>
      <xdr:row>34</xdr:row>
      <xdr:rowOff>140335</xdr:rowOff>
    </xdr:to>
    <xdr:cxnSp macro="">
      <xdr:nvCxnSpPr>
        <xdr:cNvPr id="281" name="直線コネクタ 280"/>
        <xdr:cNvCxnSpPr/>
      </xdr:nvCxnSpPr>
      <xdr:spPr>
        <a:xfrm>
          <a:off x="6431280" y="584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167640</xdr:rowOff>
    </xdr:from>
    <xdr:ext cx="592455" cy="255905"/>
    <xdr:sp macro="" textlink="">
      <xdr:nvSpPr>
        <xdr:cNvPr id="282" name="テキスト ボックス 281"/>
        <xdr:cNvSpPr txBox="1"/>
      </xdr:nvSpPr>
      <xdr:spPr>
        <a:xfrm>
          <a:off x="5850890" y="570357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3" name="直線コネクタ 282"/>
        <xdr:cNvCxnSpPr/>
      </xdr:nvCxnSpPr>
      <xdr:spPr>
        <a:xfrm>
          <a:off x="6431280" y="54698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2455" cy="259080"/>
    <xdr:sp macro="" textlink="">
      <xdr:nvSpPr>
        <xdr:cNvPr id="284" name="テキスト ボックス 283"/>
        <xdr:cNvSpPr txBox="1"/>
      </xdr:nvSpPr>
      <xdr:spPr>
        <a:xfrm>
          <a:off x="5850890" y="53314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5" name="直線コネクタ 284"/>
        <xdr:cNvCxnSpPr/>
      </xdr:nvCxnSpPr>
      <xdr:spPr>
        <a:xfrm>
          <a:off x="6431280" y="50965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2455" cy="258445"/>
    <xdr:sp macro="" textlink="">
      <xdr:nvSpPr>
        <xdr:cNvPr id="286" name="テキスト ボックス 285"/>
        <xdr:cNvSpPr txBox="1"/>
      </xdr:nvSpPr>
      <xdr:spPr>
        <a:xfrm>
          <a:off x="5850890" y="4958080"/>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2455" cy="255270"/>
    <xdr:sp macro="" textlink="">
      <xdr:nvSpPr>
        <xdr:cNvPr id="288" name="テキスト ボックス 287"/>
        <xdr:cNvSpPr txBox="1"/>
      </xdr:nvSpPr>
      <xdr:spPr>
        <a:xfrm>
          <a:off x="5850890" y="458470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補助費等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32</xdr:row>
      <xdr:rowOff>39370</xdr:rowOff>
    </xdr:from>
    <xdr:to xmlns:xdr="http://schemas.openxmlformats.org/drawingml/2006/spreadsheetDrawing">
      <xdr:col>54</xdr:col>
      <xdr:colOff>185420</xdr:colOff>
      <xdr:row>37</xdr:row>
      <xdr:rowOff>148590</xdr:rowOff>
    </xdr:to>
    <xdr:cxnSp macro="">
      <xdr:nvCxnSpPr>
        <xdr:cNvPr id="290" name="直線コネクタ 289"/>
        <xdr:cNvCxnSpPr/>
      </xdr:nvCxnSpPr>
      <xdr:spPr>
        <a:xfrm flipV="1">
          <a:off x="10198100" y="5407660"/>
          <a:ext cx="0" cy="947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152400</xdr:rowOff>
    </xdr:from>
    <xdr:ext cx="534035" cy="259080"/>
    <xdr:sp macro="" textlink="">
      <xdr:nvSpPr>
        <xdr:cNvPr id="291" name="補助費等最小値テキスト"/>
        <xdr:cNvSpPr txBox="1"/>
      </xdr:nvSpPr>
      <xdr:spPr>
        <a:xfrm>
          <a:off x="10248900" y="6358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148590</xdr:rowOff>
    </xdr:from>
    <xdr:to xmlns:xdr="http://schemas.openxmlformats.org/drawingml/2006/spreadsheetDrawing">
      <xdr:col>55</xdr:col>
      <xdr:colOff>88900</xdr:colOff>
      <xdr:row>37</xdr:row>
      <xdr:rowOff>148590</xdr:rowOff>
    </xdr:to>
    <xdr:cxnSp macro="">
      <xdr:nvCxnSpPr>
        <xdr:cNvPr id="292" name="直線コネクタ 291"/>
        <xdr:cNvCxnSpPr/>
      </xdr:nvCxnSpPr>
      <xdr:spPr>
        <a:xfrm>
          <a:off x="10114280" y="63550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157480</xdr:rowOff>
    </xdr:from>
    <xdr:ext cx="598170" cy="255905"/>
    <xdr:sp macro="" textlink="">
      <xdr:nvSpPr>
        <xdr:cNvPr id="293" name="補助費等最大値テキスト"/>
        <xdr:cNvSpPr txBox="1"/>
      </xdr:nvSpPr>
      <xdr:spPr>
        <a:xfrm>
          <a:off x="10248900" y="5190490"/>
          <a:ext cx="5981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39370</xdr:rowOff>
    </xdr:from>
    <xdr:to xmlns:xdr="http://schemas.openxmlformats.org/drawingml/2006/spreadsheetDrawing">
      <xdr:col>55</xdr:col>
      <xdr:colOff>88900</xdr:colOff>
      <xdr:row>32</xdr:row>
      <xdr:rowOff>39370</xdr:rowOff>
    </xdr:to>
    <xdr:cxnSp macro="">
      <xdr:nvCxnSpPr>
        <xdr:cNvPr id="294" name="直線コネクタ 293"/>
        <xdr:cNvCxnSpPr/>
      </xdr:nvCxnSpPr>
      <xdr:spPr>
        <a:xfrm>
          <a:off x="10114280" y="5407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31</xdr:row>
      <xdr:rowOff>155575</xdr:rowOff>
    </xdr:from>
    <xdr:to xmlns:xdr="http://schemas.openxmlformats.org/drawingml/2006/spreadsheetDrawing">
      <xdr:col>55</xdr:col>
      <xdr:colOff>0</xdr:colOff>
      <xdr:row>36</xdr:row>
      <xdr:rowOff>99695</xdr:rowOff>
    </xdr:to>
    <xdr:cxnSp macro="">
      <xdr:nvCxnSpPr>
        <xdr:cNvPr id="295" name="直線コネクタ 294"/>
        <xdr:cNvCxnSpPr/>
      </xdr:nvCxnSpPr>
      <xdr:spPr>
        <a:xfrm>
          <a:off x="9385300" y="5356225"/>
          <a:ext cx="812800" cy="782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86360</xdr:rowOff>
    </xdr:from>
    <xdr:ext cx="534035" cy="255270"/>
    <xdr:sp macro="" textlink="">
      <xdr:nvSpPr>
        <xdr:cNvPr id="296" name="補助費等平均値テキスト"/>
        <xdr:cNvSpPr txBox="1"/>
      </xdr:nvSpPr>
      <xdr:spPr>
        <a:xfrm>
          <a:off x="10248900" y="5789930"/>
          <a:ext cx="53403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63500</xdr:rowOff>
    </xdr:from>
    <xdr:to xmlns:xdr="http://schemas.openxmlformats.org/drawingml/2006/spreadsheetDrawing">
      <xdr:col>55</xdr:col>
      <xdr:colOff>50800</xdr:colOff>
      <xdr:row>35</xdr:row>
      <xdr:rowOff>165100</xdr:rowOff>
    </xdr:to>
    <xdr:sp macro="" textlink="">
      <xdr:nvSpPr>
        <xdr:cNvPr id="297" name="フローチャート: 判断 296"/>
        <xdr:cNvSpPr/>
      </xdr:nvSpPr>
      <xdr:spPr>
        <a:xfrm>
          <a:off x="10152380" y="59347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31</xdr:row>
      <xdr:rowOff>155575</xdr:rowOff>
    </xdr:from>
    <xdr:to xmlns:xdr="http://schemas.openxmlformats.org/drawingml/2006/spreadsheetDrawing">
      <xdr:col>50</xdr:col>
      <xdr:colOff>114300</xdr:colOff>
      <xdr:row>36</xdr:row>
      <xdr:rowOff>151765</xdr:rowOff>
    </xdr:to>
    <xdr:cxnSp macro="">
      <xdr:nvCxnSpPr>
        <xdr:cNvPr id="298" name="直線コネクタ 297"/>
        <xdr:cNvCxnSpPr/>
      </xdr:nvCxnSpPr>
      <xdr:spPr>
        <a:xfrm flipV="1">
          <a:off x="8521700" y="5356225"/>
          <a:ext cx="863600" cy="834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30</xdr:row>
      <xdr:rowOff>121920</xdr:rowOff>
    </xdr:from>
    <xdr:to xmlns:xdr="http://schemas.openxmlformats.org/drawingml/2006/spreadsheetDrawing">
      <xdr:col>50</xdr:col>
      <xdr:colOff>165100</xdr:colOff>
      <xdr:row>31</xdr:row>
      <xdr:rowOff>52070</xdr:rowOff>
    </xdr:to>
    <xdr:sp macro="" textlink="">
      <xdr:nvSpPr>
        <xdr:cNvPr id="299" name="フローチャート: 判断 298"/>
        <xdr:cNvSpPr/>
      </xdr:nvSpPr>
      <xdr:spPr>
        <a:xfrm>
          <a:off x="9334500" y="5154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29</xdr:row>
      <xdr:rowOff>68580</xdr:rowOff>
    </xdr:from>
    <xdr:ext cx="594995" cy="258445"/>
    <xdr:sp macro="" textlink="">
      <xdr:nvSpPr>
        <xdr:cNvPr id="300" name="テキスト ボックス 299"/>
        <xdr:cNvSpPr txBox="1"/>
      </xdr:nvSpPr>
      <xdr:spPr>
        <a:xfrm>
          <a:off x="9090660" y="493395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151765</xdr:rowOff>
    </xdr:from>
    <xdr:to xmlns:xdr="http://schemas.openxmlformats.org/drawingml/2006/spreadsheetDrawing">
      <xdr:col>45</xdr:col>
      <xdr:colOff>177800</xdr:colOff>
      <xdr:row>36</xdr:row>
      <xdr:rowOff>154940</xdr:rowOff>
    </xdr:to>
    <xdr:cxnSp macro="">
      <xdr:nvCxnSpPr>
        <xdr:cNvPr id="301" name="直線コネクタ 300"/>
        <xdr:cNvCxnSpPr/>
      </xdr:nvCxnSpPr>
      <xdr:spPr>
        <a:xfrm flipV="1">
          <a:off x="7653020" y="6190615"/>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160655</xdr:rowOff>
    </xdr:from>
    <xdr:to xmlns:xdr="http://schemas.openxmlformats.org/drawingml/2006/spreadsheetDrawing">
      <xdr:col>46</xdr:col>
      <xdr:colOff>38100</xdr:colOff>
      <xdr:row>36</xdr:row>
      <xdr:rowOff>90805</xdr:rowOff>
    </xdr:to>
    <xdr:sp macro="" textlink="">
      <xdr:nvSpPr>
        <xdr:cNvPr id="302" name="フローチャート: 判断 301"/>
        <xdr:cNvSpPr/>
      </xdr:nvSpPr>
      <xdr:spPr>
        <a:xfrm>
          <a:off x="8470900" y="603186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107315</xdr:rowOff>
    </xdr:from>
    <xdr:ext cx="530860" cy="258445"/>
    <xdr:sp macro="" textlink="">
      <xdr:nvSpPr>
        <xdr:cNvPr id="303" name="テキスト ボックス 302"/>
        <xdr:cNvSpPr txBox="1"/>
      </xdr:nvSpPr>
      <xdr:spPr>
        <a:xfrm>
          <a:off x="8259445" y="581088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132080</xdr:rowOff>
    </xdr:from>
    <xdr:to xmlns:xdr="http://schemas.openxmlformats.org/drawingml/2006/spreadsheetDrawing">
      <xdr:col>41</xdr:col>
      <xdr:colOff>50800</xdr:colOff>
      <xdr:row>36</xdr:row>
      <xdr:rowOff>154940</xdr:rowOff>
    </xdr:to>
    <xdr:cxnSp macro="">
      <xdr:nvCxnSpPr>
        <xdr:cNvPr id="304" name="直線コネクタ 303"/>
        <xdr:cNvCxnSpPr/>
      </xdr:nvCxnSpPr>
      <xdr:spPr>
        <a:xfrm>
          <a:off x="6789420" y="6170930"/>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36830</xdr:rowOff>
    </xdr:from>
    <xdr:to xmlns:xdr="http://schemas.openxmlformats.org/drawingml/2006/spreadsheetDrawing">
      <xdr:col>41</xdr:col>
      <xdr:colOff>101600</xdr:colOff>
      <xdr:row>36</xdr:row>
      <xdr:rowOff>138430</xdr:rowOff>
    </xdr:to>
    <xdr:sp macro="" textlink="">
      <xdr:nvSpPr>
        <xdr:cNvPr id="305" name="フローチャート: 判断 304"/>
        <xdr:cNvSpPr/>
      </xdr:nvSpPr>
      <xdr:spPr>
        <a:xfrm>
          <a:off x="7602220" y="60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154940</xdr:rowOff>
    </xdr:from>
    <xdr:ext cx="530860" cy="255905"/>
    <xdr:sp macro="" textlink="">
      <xdr:nvSpPr>
        <xdr:cNvPr id="306" name="テキスト ボックス 305"/>
        <xdr:cNvSpPr txBox="1"/>
      </xdr:nvSpPr>
      <xdr:spPr>
        <a:xfrm>
          <a:off x="7395845" y="585851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59055</xdr:rowOff>
    </xdr:from>
    <xdr:to xmlns:xdr="http://schemas.openxmlformats.org/drawingml/2006/spreadsheetDrawing">
      <xdr:col>36</xdr:col>
      <xdr:colOff>165100</xdr:colOff>
      <xdr:row>36</xdr:row>
      <xdr:rowOff>160655</xdr:rowOff>
    </xdr:to>
    <xdr:sp macro="" textlink="">
      <xdr:nvSpPr>
        <xdr:cNvPr id="307" name="フローチャート: 判断 306"/>
        <xdr:cNvSpPr/>
      </xdr:nvSpPr>
      <xdr:spPr>
        <a:xfrm>
          <a:off x="6738620" y="609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6350</xdr:rowOff>
    </xdr:from>
    <xdr:ext cx="531495" cy="255905"/>
    <xdr:sp macro="" textlink="">
      <xdr:nvSpPr>
        <xdr:cNvPr id="308" name="テキスト ボックス 307"/>
        <xdr:cNvSpPr txBox="1"/>
      </xdr:nvSpPr>
      <xdr:spPr>
        <a:xfrm>
          <a:off x="6527165" y="5877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1" name="テキスト ボックス 310"/>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12" name="テキスト ボックス 311"/>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48895</xdr:rowOff>
    </xdr:from>
    <xdr:to xmlns:xdr="http://schemas.openxmlformats.org/drawingml/2006/spreadsheetDrawing">
      <xdr:col>55</xdr:col>
      <xdr:colOff>50800</xdr:colOff>
      <xdr:row>36</xdr:row>
      <xdr:rowOff>150495</xdr:rowOff>
    </xdr:to>
    <xdr:sp macro="" textlink="">
      <xdr:nvSpPr>
        <xdr:cNvPr id="314" name="楕円 313"/>
        <xdr:cNvSpPr/>
      </xdr:nvSpPr>
      <xdr:spPr>
        <a:xfrm>
          <a:off x="10152380" y="60877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27305</xdr:rowOff>
    </xdr:from>
    <xdr:ext cx="534035" cy="259080"/>
    <xdr:sp macro="" textlink="">
      <xdr:nvSpPr>
        <xdr:cNvPr id="315" name="補助費等該当値テキスト"/>
        <xdr:cNvSpPr txBox="1"/>
      </xdr:nvSpPr>
      <xdr:spPr>
        <a:xfrm>
          <a:off x="10248900" y="6066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31</xdr:row>
      <xdr:rowOff>104775</xdr:rowOff>
    </xdr:from>
    <xdr:to xmlns:xdr="http://schemas.openxmlformats.org/drawingml/2006/spreadsheetDrawing">
      <xdr:col>50</xdr:col>
      <xdr:colOff>165100</xdr:colOff>
      <xdr:row>32</xdr:row>
      <xdr:rowOff>34925</xdr:rowOff>
    </xdr:to>
    <xdr:sp macro="" textlink="">
      <xdr:nvSpPr>
        <xdr:cNvPr id="316" name="楕円 315"/>
        <xdr:cNvSpPr/>
      </xdr:nvSpPr>
      <xdr:spPr>
        <a:xfrm>
          <a:off x="9334500" y="5305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26035</xdr:rowOff>
    </xdr:from>
    <xdr:ext cx="594995" cy="259080"/>
    <xdr:sp macro="" textlink="">
      <xdr:nvSpPr>
        <xdr:cNvPr id="317" name="テキスト ボックス 316"/>
        <xdr:cNvSpPr txBox="1"/>
      </xdr:nvSpPr>
      <xdr:spPr>
        <a:xfrm>
          <a:off x="9090660" y="539432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100965</xdr:rowOff>
    </xdr:from>
    <xdr:to xmlns:xdr="http://schemas.openxmlformats.org/drawingml/2006/spreadsheetDrawing">
      <xdr:col>46</xdr:col>
      <xdr:colOff>38100</xdr:colOff>
      <xdr:row>37</xdr:row>
      <xdr:rowOff>31115</xdr:rowOff>
    </xdr:to>
    <xdr:sp macro="" textlink="">
      <xdr:nvSpPr>
        <xdr:cNvPr id="318" name="楕円 317"/>
        <xdr:cNvSpPr/>
      </xdr:nvSpPr>
      <xdr:spPr>
        <a:xfrm>
          <a:off x="8470900" y="61398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22225</xdr:rowOff>
    </xdr:from>
    <xdr:ext cx="530860" cy="258445"/>
    <xdr:sp macro="" textlink="">
      <xdr:nvSpPr>
        <xdr:cNvPr id="319" name="テキスト ボックス 318"/>
        <xdr:cNvSpPr txBox="1"/>
      </xdr:nvSpPr>
      <xdr:spPr>
        <a:xfrm>
          <a:off x="8259445" y="622871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104140</xdr:rowOff>
    </xdr:from>
    <xdr:to xmlns:xdr="http://schemas.openxmlformats.org/drawingml/2006/spreadsheetDrawing">
      <xdr:col>41</xdr:col>
      <xdr:colOff>101600</xdr:colOff>
      <xdr:row>37</xdr:row>
      <xdr:rowOff>34290</xdr:rowOff>
    </xdr:to>
    <xdr:sp macro="" textlink="">
      <xdr:nvSpPr>
        <xdr:cNvPr id="320" name="楕円 319"/>
        <xdr:cNvSpPr/>
      </xdr:nvSpPr>
      <xdr:spPr>
        <a:xfrm>
          <a:off x="7602220" y="6142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26035</xdr:rowOff>
    </xdr:from>
    <xdr:ext cx="530860" cy="259080"/>
    <xdr:sp macro="" textlink="">
      <xdr:nvSpPr>
        <xdr:cNvPr id="321" name="テキスト ボックス 320"/>
        <xdr:cNvSpPr txBox="1"/>
      </xdr:nvSpPr>
      <xdr:spPr>
        <a:xfrm>
          <a:off x="7395845" y="62325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80645</xdr:rowOff>
    </xdr:from>
    <xdr:to xmlns:xdr="http://schemas.openxmlformats.org/drawingml/2006/spreadsheetDrawing">
      <xdr:col>36</xdr:col>
      <xdr:colOff>165100</xdr:colOff>
      <xdr:row>37</xdr:row>
      <xdr:rowOff>10795</xdr:rowOff>
    </xdr:to>
    <xdr:sp macro="" textlink="">
      <xdr:nvSpPr>
        <xdr:cNvPr id="322" name="楕円 321"/>
        <xdr:cNvSpPr/>
      </xdr:nvSpPr>
      <xdr:spPr>
        <a:xfrm>
          <a:off x="6738620" y="6119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1905</xdr:rowOff>
    </xdr:from>
    <xdr:ext cx="531495" cy="259080"/>
    <xdr:sp macro="" textlink="">
      <xdr:nvSpPr>
        <xdr:cNvPr id="323" name="テキスト ボックス 322"/>
        <xdr:cNvSpPr txBox="1"/>
      </xdr:nvSpPr>
      <xdr:spPr>
        <a:xfrm>
          <a:off x="6527165" y="62083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25" name="正方形/長方形 324"/>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27" name="正方形/長方形 326"/>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29" name="正方形/長方形 328"/>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075" cy="222250"/>
    <xdr:sp macro="" textlink="">
      <xdr:nvSpPr>
        <xdr:cNvPr id="332" name="テキスト ボックス 331"/>
        <xdr:cNvSpPr txBox="1"/>
      </xdr:nvSpPr>
      <xdr:spPr>
        <a:xfrm>
          <a:off x="6393180" y="7889240"/>
          <a:ext cx="3460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4" name="直線コネクタ 333"/>
        <xdr:cNvCxnSpPr/>
      </xdr:nvCxnSpPr>
      <xdr:spPr>
        <a:xfrm>
          <a:off x="6431280" y="99390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5110" cy="258445"/>
    <xdr:sp macro="" textlink="">
      <xdr:nvSpPr>
        <xdr:cNvPr id="335" name="テキスト ボックス 334"/>
        <xdr:cNvSpPr txBox="1"/>
      </xdr:nvSpPr>
      <xdr:spPr>
        <a:xfrm>
          <a:off x="6187440" y="980059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6" name="直線コネクタ 335"/>
        <xdr:cNvCxnSpPr/>
      </xdr:nvCxnSpPr>
      <xdr:spPr>
        <a:xfrm>
          <a:off x="6431280" y="95656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0860" cy="258445"/>
    <xdr:sp macro="" textlink="">
      <xdr:nvSpPr>
        <xdr:cNvPr id="337" name="テキスト ボックス 336"/>
        <xdr:cNvSpPr txBox="1"/>
      </xdr:nvSpPr>
      <xdr:spPr>
        <a:xfrm>
          <a:off x="5915025" y="9427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140335</xdr:rowOff>
    </xdr:from>
    <xdr:to xmlns:xdr="http://schemas.openxmlformats.org/drawingml/2006/spreadsheetDrawing">
      <xdr:col>59</xdr:col>
      <xdr:colOff>50800</xdr:colOff>
      <xdr:row>54</xdr:row>
      <xdr:rowOff>140335</xdr:rowOff>
    </xdr:to>
    <xdr:cxnSp macro="">
      <xdr:nvCxnSpPr>
        <xdr:cNvPr id="338" name="直線コネクタ 337"/>
        <xdr:cNvCxnSpPr/>
      </xdr:nvCxnSpPr>
      <xdr:spPr>
        <a:xfrm>
          <a:off x="6431280" y="91967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167640</xdr:rowOff>
    </xdr:from>
    <xdr:ext cx="592455" cy="255905"/>
    <xdr:sp macro="" textlink="">
      <xdr:nvSpPr>
        <xdr:cNvPr id="339" name="テキスト ボックス 338"/>
        <xdr:cNvSpPr txBox="1"/>
      </xdr:nvSpPr>
      <xdr:spPr>
        <a:xfrm>
          <a:off x="5850890" y="905637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0" name="直線コネクタ 339"/>
        <xdr:cNvCxnSpPr/>
      </xdr:nvCxnSpPr>
      <xdr:spPr>
        <a:xfrm>
          <a:off x="6431280" y="88226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2455" cy="259080"/>
    <xdr:sp macro="" textlink="">
      <xdr:nvSpPr>
        <xdr:cNvPr id="341" name="テキスト ボックス 340"/>
        <xdr:cNvSpPr txBox="1"/>
      </xdr:nvSpPr>
      <xdr:spPr>
        <a:xfrm>
          <a:off x="5850890" y="86842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2" name="直線コネクタ 341"/>
        <xdr:cNvCxnSpPr/>
      </xdr:nvCxnSpPr>
      <xdr:spPr>
        <a:xfrm>
          <a:off x="6431280" y="84493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2455" cy="258445"/>
    <xdr:sp macro="" textlink="">
      <xdr:nvSpPr>
        <xdr:cNvPr id="343" name="テキスト ボックス 342"/>
        <xdr:cNvSpPr txBox="1"/>
      </xdr:nvSpPr>
      <xdr:spPr>
        <a:xfrm>
          <a:off x="5850890" y="8310880"/>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4" name="直線コネクタ 343"/>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2455" cy="255270"/>
    <xdr:sp macro="" textlink="">
      <xdr:nvSpPr>
        <xdr:cNvPr id="345" name="テキスト ボックス 344"/>
        <xdr:cNvSpPr txBox="1"/>
      </xdr:nvSpPr>
      <xdr:spPr>
        <a:xfrm>
          <a:off x="5850890" y="793750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6" name="普通建設事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49</xdr:row>
      <xdr:rowOff>130175</xdr:rowOff>
    </xdr:from>
    <xdr:to xmlns:xdr="http://schemas.openxmlformats.org/drawingml/2006/spreadsheetDrawing">
      <xdr:col>54</xdr:col>
      <xdr:colOff>185420</xdr:colOff>
      <xdr:row>58</xdr:row>
      <xdr:rowOff>52070</xdr:rowOff>
    </xdr:to>
    <xdr:cxnSp macro="">
      <xdr:nvCxnSpPr>
        <xdr:cNvPr id="347" name="直線コネクタ 346"/>
        <xdr:cNvCxnSpPr/>
      </xdr:nvCxnSpPr>
      <xdr:spPr>
        <a:xfrm flipV="1">
          <a:off x="10198100" y="8348345"/>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55245</xdr:rowOff>
    </xdr:from>
    <xdr:ext cx="534035" cy="255270"/>
    <xdr:sp macro="" textlink="">
      <xdr:nvSpPr>
        <xdr:cNvPr id="348" name="普通建設事業費最小値テキスト"/>
        <xdr:cNvSpPr txBox="1"/>
      </xdr:nvSpPr>
      <xdr:spPr>
        <a:xfrm>
          <a:off x="10248900" y="9782175"/>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52070</xdr:rowOff>
    </xdr:from>
    <xdr:to xmlns:xdr="http://schemas.openxmlformats.org/drawingml/2006/spreadsheetDrawing">
      <xdr:col>55</xdr:col>
      <xdr:colOff>88900</xdr:colOff>
      <xdr:row>58</xdr:row>
      <xdr:rowOff>52070</xdr:rowOff>
    </xdr:to>
    <xdr:cxnSp macro="">
      <xdr:nvCxnSpPr>
        <xdr:cNvPr id="349" name="直線コネクタ 348"/>
        <xdr:cNvCxnSpPr/>
      </xdr:nvCxnSpPr>
      <xdr:spPr>
        <a:xfrm>
          <a:off x="10114280" y="9779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76835</xdr:rowOff>
    </xdr:from>
    <xdr:ext cx="598170" cy="255905"/>
    <xdr:sp macro="" textlink="">
      <xdr:nvSpPr>
        <xdr:cNvPr id="350" name="普通建設事業費最大値テキスト"/>
        <xdr:cNvSpPr txBox="1"/>
      </xdr:nvSpPr>
      <xdr:spPr>
        <a:xfrm>
          <a:off x="10248900" y="8127365"/>
          <a:ext cx="5981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213,749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130175</xdr:rowOff>
    </xdr:from>
    <xdr:to xmlns:xdr="http://schemas.openxmlformats.org/drawingml/2006/spreadsheetDrawing">
      <xdr:col>55</xdr:col>
      <xdr:colOff>88900</xdr:colOff>
      <xdr:row>49</xdr:row>
      <xdr:rowOff>130175</xdr:rowOff>
    </xdr:to>
    <xdr:cxnSp macro="">
      <xdr:nvCxnSpPr>
        <xdr:cNvPr id="351" name="直線コネクタ 350"/>
        <xdr:cNvCxnSpPr/>
      </xdr:nvCxnSpPr>
      <xdr:spPr>
        <a:xfrm>
          <a:off x="10114280" y="83483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53975</xdr:rowOff>
    </xdr:from>
    <xdr:to xmlns:xdr="http://schemas.openxmlformats.org/drawingml/2006/spreadsheetDrawing">
      <xdr:col>55</xdr:col>
      <xdr:colOff>0</xdr:colOff>
      <xdr:row>55</xdr:row>
      <xdr:rowOff>127635</xdr:rowOff>
    </xdr:to>
    <xdr:cxnSp macro="">
      <xdr:nvCxnSpPr>
        <xdr:cNvPr id="352" name="直線コネクタ 351"/>
        <xdr:cNvCxnSpPr/>
      </xdr:nvCxnSpPr>
      <xdr:spPr>
        <a:xfrm>
          <a:off x="9385300" y="9277985"/>
          <a:ext cx="8128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127635</xdr:rowOff>
    </xdr:from>
    <xdr:ext cx="534035" cy="258445"/>
    <xdr:sp macro="" textlink="">
      <xdr:nvSpPr>
        <xdr:cNvPr id="353" name="普通建設事業費平均値テキスト"/>
        <xdr:cNvSpPr txBox="1"/>
      </xdr:nvSpPr>
      <xdr:spPr>
        <a:xfrm>
          <a:off x="10248900" y="935164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149225</xdr:rowOff>
    </xdr:from>
    <xdr:to xmlns:xdr="http://schemas.openxmlformats.org/drawingml/2006/spreadsheetDrawing">
      <xdr:col>55</xdr:col>
      <xdr:colOff>50800</xdr:colOff>
      <xdr:row>56</xdr:row>
      <xdr:rowOff>79375</xdr:rowOff>
    </xdr:to>
    <xdr:sp macro="" textlink="">
      <xdr:nvSpPr>
        <xdr:cNvPr id="354" name="フローチャート: 判断 353"/>
        <xdr:cNvSpPr/>
      </xdr:nvSpPr>
      <xdr:spPr>
        <a:xfrm>
          <a:off x="10152380" y="93732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53975</xdr:rowOff>
    </xdr:from>
    <xdr:to xmlns:xdr="http://schemas.openxmlformats.org/drawingml/2006/spreadsheetDrawing">
      <xdr:col>50</xdr:col>
      <xdr:colOff>114300</xdr:colOff>
      <xdr:row>55</xdr:row>
      <xdr:rowOff>142240</xdr:rowOff>
    </xdr:to>
    <xdr:cxnSp macro="">
      <xdr:nvCxnSpPr>
        <xdr:cNvPr id="355" name="直線コネクタ 354"/>
        <xdr:cNvCxnSpPr/>
      </xdr:nvCxnSpPr>
      <xdr:spPr>
        <a:xfrm flipV="1">
          <a:off x="8521700" y="9277985"/>
          <a:ext cx="8636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97790</xdr:rowOff>
    </xdr:from>
    <xdr:to xmlns:xdr="http://schemas.openxmlformats.org/drawingml/2006/spreadsheetDrawing">
      <xdr:col>50</xdr:col>
      <xdr:colOff>165100</xdr:colOff>
      <xdr:row>56</xdr:row>
      <xdr:rowOff>28575</xdr:rowOff>
    </xdr:to>
    <xdr:sp macro="" textlink="">
      <xdr:nvSpPr>
        <xdr:cNvPr id="356" name="フローチャート: 判断 355"/>
        <xdr:cNvSpPr/>
      </xdr:nvSpPr>
      <xdr:spPr>
        <a:xfrm>
          <a:off x="9334500" y="932180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19050</xdr:rowOff>
    </xdr:from>
    <xdr:ext cx="531495" cy="255905"/>
    <xdr:sp macro="" textlink="">
      <xdr:nvSpPr>
        <xdr:cNvPr id="357" name="テキスト ボックス 356"/>
        <xdr:cNvSpPr txBox="1"/>
      </xdr:nvSpPr>
      <xdr:spPr>
        <a:xfrm>
          <a:off x="9123045" y="94107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140335</xdr:rowOff>
    </xdr:from>
    <xdr:to xmlns:xdr="http://schemas.openxmlformats.org/drawingml/2006/spreadsheetDrawing">
      <xdr:col>45</xdr:col>
      <xdr:colOff>177800</xdr:colOff>
      <xdr:row>55</xdr:row>
      <xdr:rowOff>142240</xdr:rowOff>
    </xdr:to>
    <xdr:cxnSp macro="">
      <xdr:nvCxnSpPr>
        <xdr:cNvPr id="358" name="直線コネクタ 357"/>
        <xdr:cNvCxnSpPr/>
      </xdr:nvCxnSpPr>
      <xdr:spPr>
        <a:xfrm>
          <a:off x="7653020" y="9364345"/>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111125</xdr:rowOff>
    </xdr:from>
    <xdr:to xmlns:xdr="http://schemas.openxmlformats.org/drawingml/2006/spreadsheetDrawing">
      <xdr:col>46</xdr:col>
      <xdr:colOff>38100</xdr:colOff>
      <xdr:row>56</xdr:row>
      <xdr:rowOff>41275</xdr:rowOff>
    </xdr:to>
    <xdr:sp macro="" textlink="">
      <xdr:nvSpPr>
        <xdr:cNvPr id="359" name="フローチャート: 判断 358"/>
        <xdr:cNvSpPr/>
      </xdr:nvSpPr>
      <xdr:spPr>
        <a:xfrm>
          <a:off x="8470900" y="93351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32385</xdr:rowOff>
    </xdr:from>
    <xdr:ext cx="530860" cy="255270"/>
    <xdr:sp macro="" textlink="">
      <xdr:nvSpPr>
        <xdr:cNvPr id="360" name="テキスト ボックス 359"/>
        <xdr:cNvSpPr txBox="1"/>
      </xdr:nvSpPr>
      <xdr:spPr>
        <a:xfrm>
          <a:off x="8259445" y="94240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64770</xdr:rowOff>
    </xdr:from>
    <xdr:to xmlns:xdr="http://schemas.openxmlformats.org/drawingml/2006/spreadsheetDrawing">
      <xdr:col>41</xdr:col>
      <xdr:colOff>50800</xdr:colOff>
      <xdr:row>55</xdr:row>
      <xdr:rowOff>140335</xdr:rowOff>
    </xdr:to>
    <xdr:cxnSp macro="">
      <xdr:nvCxnSpPr>
        <xdr:cNvPr id="361" name="直線コネクタ 360"/>
        <xdr:cNvCxnSpPr/>
      </xdr:nvCxnSpPr>
      <xdr:spPr>
        <a:xfrm>
          <a:off x="6789420" y="9288780"/>
          <a:ext cx="8636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147955</xdr:rowOff>
    </xdr:from>
    <xdr:to xmlns:xdr="http://schemas.openxmlformats.org/drawingml/2006/spreadsheetDrawing">
      <xdr:col>41</xdr:col>
      <xdr:colOff>101600</xdr:colOff>
      <xdr:row>56</xdr:row>
      <xdr:rowOff>78105</xdr:rowOff>
    </xdr:to>
    <xdr:sp macro="" textlink="">
      <xdr:nvSpPr>
        <xdr:cNvPr id="362" name="フローチャート: 判断 361"/>
        <xdr:cNvSpPr/>
      </xdr:nvSpPr>
      <xdr:spPr>
        <a:xfrm>
          <a:off x="7602220" y="9371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69215</xdr:rowOff>
    </xdr:from>
    <xdr:ext cx="530860" cy="258445"/>
    <xdr:sp macro="" textlink="">
      <xdr:nvSpPr>
        <xdr:cNvPr id="363" name="テキスト ボックス 362"/>
        <xdr:cNvSpPr txBox="1"/>
      </xdr:nvSpPr>
      <xdr:spPr>
        <a:xfrm>
          <a:off x="7395845" y="94608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157480</xdr:rowOff>
    </xdr:from>
    <xdr:to xmlns:xdr="http://schemas.openxmlformats.org/drawingml/2006/spreadsheetDrawing">
      <xdr:col>36</xdr:col>
      <xdr:colOff>165100</xdr:colOff>
      <xdr:row>56</xdr:row>
      <xdr:rowOff>87630</xdr:rowOff>
    </xdr:to>
    <xdr:sp macro="" textlink="">
      <xdr:nvSpPr>
        <xdr:cNvPr id="364" name="フローチャート: 判断 363"/>
        <xdr:cNvSpPr/>
      </xdr:nvSpPr>
      <xdr:spPr>
        <a:xfrm>
          <a:off x="6738620" y="9381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78740</xdr:rowOff>
    </xdr:from>
    <xdr:ext cx="531495" cy="259080"/>
    <xdr:sp macro="" textlink="">
      <xdr:nvSpPr>
        <xdr:cNvPr id="365" name="テキスト ボックス 364"/>
        <xdr:cNvSpPr txBox="1"/>
      </xdr:nvSpPr>
      <xdr:spPr>
        <a:xfrm>
          <a:off x="6527165" y="94703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6" name="テキスト ボックス 365"/>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7" name="テキスト ボックス 366"/>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8" name="テキスト ボックス 367"/>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9" name="テキスト ボックス 368"/>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0" name="テキスト ボックス 369"/>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76835</xdr:rowOff>
    </xdr:from>
    <xdr:to xmlns:xdr="http://schemas.openxmlformats.org/drawingml/2006/spreadsheetDrawing">
      <xdr:col>55</xdr:col>
      <xdr:colOff>50800</xdr:colOff>
      <xdr:row>56</xdr:row>
      <xdr:rowOff>6985</xdr:rowOff>
    </xdr:to>
    <xdr:sp macro="" textlink="">
      <xdr:nvSpPr>
        <xdr:cNvPr id="371" name="楕円 370"/>
        <xdr:cNvSpPr/>
      </xdr:nvSpPr>
      <xdr:spPr>
        <a:xfrm>
          <a:off x="10152380" y="930084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99695</xdr:rowOff>
    </xdr:from>
    <xdr:ext cx="534035" cy="255905"/>
    <xdr:sp macro="" textlink="">
      <xdr:nvSpPr>
        <xdr:cNvPr id="372" name="普通建設事業費該当値テキスト"/>
        <xdr:cNvSpPr txBox="1"/>
      </xdr:nvSpPr>
      <xdr:spPr>
        <a:xfrm>
          <a:off x="10248900" y="9156065"/>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3175</xdr:rowOff>
    </xdr:from>
    <xdr:to xmlns:xdr="http://schemas.openxmlformats.org/drawingml/2006/spreadsheetDrawing">
      <xdr:col>50</xdr:col>
      <xdr:colOff>165100</xdr:colOff>
      <xdr:row>55</xdr:row>
      <xdr:rowOff>104775</xdr:rowOff>
    </xdr:to>
    <xdr:sp macro="" textlink="">
      <xdr:nvSpPr>
        <xdr:cNvPr id="373" name="楕円 372"/>
        <xdr:cNvSpPr/>
      </xdr:nvSpPr>
      <xdr:spPr>
        <a:xfrm>
          <a:off x="9334500" y="922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120650</xdr:rowOff>
    </xdr:from>
    <xdr:ext cx="531495" cy="255905"/>
    <xdr:sp macro="" textlink="">
      <xdr:nvSpPr>
        <xdr:cNvPr id="374" name="テキスト ボックス 373"/>
        <xdr:cNvSpPr txBox="1"/>
      </xdr:nvSpPr>
      <xdr:spPr>
        <a:xfrm>
          <a:off x="9123045" y="90093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91440</xdr:rowOff>
    </xdr:from>
    <xdr:to xmlns:xdr="http://schemas.openxmlformats.org/drawingml/2006/spreadsheetDrawing">
      <xdr:col>46</xdr:col>
      <xdr:colOff>38100</xdr:colOff>
      <xdr:row>56</xdr:row>
      <xdr:rowOff>21590</xdr:rowOff>
    </xdr:to>
    <xdr:sp macro="" textlink="">
      <xdr:nvSpPr>
        <xdr:cNvPr id="375" name="楕円 374"/>
        <xdr:cNvSpPr/>
      </xdr:nvSpPr>
      <xdr:spPr>
        <a:xfrm>
          <a:off x="8470900" y="93154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38100</xdr:rowOff>
    </xdr:from>
    <xdr:ext cx="530860" cy="259080"/>
    <xdr:sp macro="" textlink="">
      <xdr:nvSpPr>
        <xdr:cNvPr id="376" name="テキスト ボックス 375"/>
        <xdr:cNvSpPr txBox="1"/>
      </xdr:nvSpPr>
      <xdr:spPr>
        <a:xfrm>
          <a:off x="8259445" y="9094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88900</xdr:rowOff>
    </xdr:from>
    <xdr:to xmlns:xdr="http://schemas.openxmlformats.org/drawingml/2006/spreadsheetDrawing">
      <xdr:col>41</xdr:col>
      <xdr:colOff>101600</xdr:colOff>
      <xdr:row>56</xdr:row>
      <xdr:rowOff>19050</xdr:rowOff>
    </xdr:to>
    <xdr:sp macro="" textlink="">
      <xdr:nvSpPr>
        <xdr:cNvPr id="377" name="楕円 376"/>
        <xdr:cNvSpPr/>
      </xdr:nvSpPr>
      <xdr:spPr>
        <a:xfrm>
          <a:off x="7602220" y="9312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35560</xdr:rowOff>
    </xdr:from>
    <xdr:ext cx="530860" cy="258445"/>
    <xdr:sp macro="" textlink="">
      <xdr:nvSpPr>
        <xdr:cNvPr id="378" name="テキスト ボックス 377"/>
        <xdr:cNvSpPr txBox="1"/>
      </xdr:nvSpPr>
      <xdr:spPr>
        <a:xfrm>
          <a:off x="7395845" y="909193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13970</xdr:rowOff>
    </xdr:from>
    <xdr:to xmlns:xdr="http://schemas.openxmlformats.org/drawingml/2006/spreadsheetDrawing">
      <xdr:col>36</xdr:col>
      <xdr:colOff>165100</xdr:colOff>
      <xdr:row>55</xdr:row>
      <xdr:rowOff>115570</xdr:rowOff>
    </xdr:to>
    <xdr:sp macro="" textlink="">
      <xdr:nvSpPr>
        <xdr:cNvPr id="379" name="楕円 378"/>
        <xdr:cNvSpPr/>
      </xdr:nvSpPr>
      <xdr:spPr>
        <a:xfrm>
          <a:off x="6738620" y="92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132080</xdr:rowOff>
    </xdr:from>
    <xdr:ext cx="531495" cy="255905"/>
    <xdr:sp macro="" textlink="">
      <xdr:nvSpPr>
        <xdr:cNvPr id="380" name="テキスト ボックス 379"/>
        <xdr:cNvSpPr txBox="1"/>
      </xdr:nvSpPr>
      <xdr:spPr>
        <a:xfrm>
          <a:off x="6527165" y="90208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1" name="正方形/長方形 380"/>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82" name="正方形/長方形 381"/>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3" name="正方形/長方形 382"/>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84" name="正方形/長方形 383"/>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5" name="正方形/長方形 384"/>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86" name="正方形/長方形 385"/>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7" name="正方形/長方形 386"/>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8" name="正方形/長方形 387"/>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075" cy="222250"/>
    <xdr:sp macro="" textlink="">
      <xdr:nvSpPr>
        <xdr:cNvPr id="389" name="テキスト ボックス 388"/>
        <xdr:cNvSpPr txBox="1"/>
      </xdr:nvSpPr>
      <xdr:spPr>
        <a:xfrm>
          <a:off x="6393180" y="11242040"/>
          <a:ext cx="3460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0" name="直線コネクタ 389"/>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1" name="直線コネクタ 390"/>
        <xdr:cNvCxnSpPr/>
      </xdr:nvCxnSpPr>
      <xdr:spPr>
        <a:xfrm>
          <a:off x="6431280" y="132918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5110" cy="258445"/>
    <xdr:sp macro="" textlink="">
      <xdr:nvSpPr>
        <xdr:cNvPr id="392" name="テキスト ボックス 391"/>
        <xdr:cNvSpPr txBox="1"/>
      </xdr:nvSpPr>
      <xdr:spPr>
        <a:xfrm>
          <a:off x="6187440" y="1315339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3" name="直線コネクタ 392"/>
        <xdr:cNvCxnSpPr/>
      </xdr:nvCxnSpPr>
      <xdr:spPr>
        <a:xfrm>
          <a:off x="6431280" y="12918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860" cy="258445"/>
    <xdr:sp macro="" textlink="">
      <xdr:nvSpPr>
        <xdr:cNvPr id="394" name="テキスト ボックス 393"/>
        <xdr:cNvSpPr txBox="1"/>
      </xdr:nvSpPr>
      <xdr:spPr>
        <a:xfrm>
          <a:off x="591502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140335</xdr:rowOff>
    </xdr:from>
    <xdr:to xmlns:xdr="http://schemas.openxmlformats.org/drawingml/2006/spreadsheetDrawing">
      <xdr:col>59</xdr:col>
      <xdr:colOff>50800</xdr:colOff>
      <xdr:row>74</xdr:row>
      <xdr:rowOff>140335</xdr:rowOff>
    </xdr:to>
    <xdr:cxnSp macro="">
      <xdr:nvCxnSpPr>
        <xdr:cNvPr id="395" name="直線コネクタ 394"/>
        <xdr:cNvCxnSpPr/>
      </xdr:nvCxnSpPr>
      <xdr:spPr>
        <a:xfrm>
          <a:off x="6431280" y="12549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167640</xdr:rowOff>
    </xdr:from>
    <xdr:ext cx="530860" cy="255905"/>
    <xdr:sp macro="" textlink="">
      <xdr:nvSpPr>
        <xdr:cNvPr id="396" name="テキスト ボックス 395"/>
        <xdr:cNvSpPr txBox="1"/>
      </xdr:nvSpPr>
      <xdr:spPr>
        <a:xfrm>
          <a:off x="5915025" y="1240917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7" name="直線コネクタ 396"/>
        <xdr:cNvCxnSpPr/>
      </xdr:nvCxnSpPr>
      <xdr:spPr>
        <a:xfrm>
          <a:off x="6431280" y="12175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0860" cy="259080"/>
    <xdr:sp macro="" textlink="">
      <xdr:nvSpPr>
        <xdr:cNvPr id="398" name="テキスト ボックス 397"/>
        <xdr:cNvSpPr txBox="1"/>
      </xdr:nvSpPr>
      <xdr:spPr>
        <a:xfrm>
          <a:off x="5915025" y="12037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9" name="直線コネクタ 398"/>
        <xdr:cNvCxnSpPr/>
      </xdr:nvCxnSpPr>
      <xdr:spPr>
        <a:xfrm>
          <a:off x="6431280" y="118021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2455" cy="258445"/>
    <xdr:sp macro="" textlink="">
      <xdr:nvSpPr>
        <xdr:cNvPr id="400" name="テキスト ボックス 399"/>
        <xdr:cNvSpPr txBox="1"/>
      </xdr:nvSpPr>
      <xdr:spPr>
        <a:xfrm>
          <a:off x="5850890" y="11663680"/>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1" name="直線コネクタ 400"/>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2455" cy="255270"/>
    <xdr:sp macro="" textlink="">
      <xdr:nvSpPr>
        <xdr:cNvPr id="402" name="テキスト ボックス 401"/>
        <xdr:cNvSpPr txBox="1"/>
      </xdr:nvSpPr>
      <xdr:spPr>
        <a:xfrm>
          <a:off x="5850890" y="1129030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3" name="普通建設事業費 （ うち新規整備　）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6350</xdr:rowOff>
    </xdr:from>
    <xdr:to xmlns:xdr="http://schemas.openxmlformats.org/drawingml/2006/spreadsheetDrawing">
      <xdr:col>54</xdr:col>
      <xdr:colOff>185420</xdr:colOff>
      <xdr:row>79</xdr:row>
      <xdr:rowOff>44450</xdr:rowOff>
    </xdr:to>
    <xdr:cxnSp macro="">
      <xdr:nvCxnSpPr>
        <xdr:cNvPr id="404" name="直線コネクタ 403"/>
        <xdr:cNvCxnSpPr/>
      </xdr:nvCxnSpPr>
      <xdr:spPr>
        <a:xfrm flipV="1">
          <a:off x="10198100" y="11744960"/>
          <a:ext cx="0" cy="1546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8920" cy="258445"/>
    <xdr:sp macro="" textlink="">
      <xdr:nvSpPr>
        <xdr:cNvPr id="405" name="普通建設事業費 （ うち新規整備　）最小値テキスト"/>
        <xdr:cNvSpPr txBox="1"/>
      </xdr:nvSpPr>
      <xdr:spPr>
        <a:xfrm>
          <a:off x="10248900" y="132956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6" name="直線コネクタ 405"/>
        <xdr:cNvCxnSpPr/>
      </xdr:nvCxnSpPr>
      <xdr:spPr>
        <a:xfrm>
          <a:off x="10114280" y="13291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123825</xdr:rowOff>
    </xdr:from>
    <xdr:ext cx="598170" cy="255270"/>
    <xdr:sp macro="" textlink="">
      <xdr:nvSpPr>
        <xdr:cNvPr id="407" name="普通建設事業費 （ うち新規整備　）最大値テキスト"/>
        <xdr:cNvSpPr txBox="1"/>
      </xdr:nvSpPr>
      <xdr:spPr>
        <a:xfrm>
          <a:off x="10248900" y="11527155"/>
          <a:ext cx="5981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6350</xdr:rowOff>
    </xdr:from>
    <xdr:to xmlns:xdr="http://schemas.openxmlformats.org/drawingml/2006/spreadsheetDrawing">
      <xdr:col>55</xdr:col>
      <xdr:colOff>88900</xdr:colOff>
      <xdr:row>70</xdr:row>
      <xdr:rowOff>6350</xdr:rowOff>
    </xdr:to>
    <xdr:cxnSp macro="">
      <xdr:nvCxnSpPr>
        <xdr:cNvPr id="408" name="直線コネクタ 407"/>
        <xdr:cNvCxnSpPr/>
      </xdr:nvCxnSpPr>
      <xdr:spPr>
        <a:xfrm>
          <a:off x="10114280" y="117449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167640</xdr:rowOff>
    </xdr:from>
    <xdr:to xmlns:xdr="http://schemas.openxmlformats.org/drawingml/2006/spreadsheetDrawing">
      <xdr:col>55</xdr:col>
      <xdr:colOff>0</xdr:colOff>
      <xdr:row>78</xdr:row>
      <xdr:rowOff>26035</xdr:rowOff>
    </xdr:to>
    <xdr:cxnSp macro="">
      <xdr:nvCxnSpPr>
        <xdr:cNvPr id="409" name="直線コネクタ 408"/>
        <xdr:cNvCxnSpPr/>
      </xdr:nvCxnSpPr>
      <xdr:spPr>
        <a:xfrm flipV="1">
          <a:off x="9385300" y="13079730"/>
          <a:ext cx="8128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113030</xdr:rowOff>
    </xdr:from>
    <xdr:ext cx="534035" cy="259080"/>
    <xdr:sp macro="" textlink="">
      <xdr:nvSpPr>
        <xdr:cNvPr id="410" name="普通建設事業費 （ うち新規整備　）平均値テキスト"/>
        <xdr:cNvSpPr txBox="1"/>
      </xdr:nvSpPr>
      <xdr:spPr>
        <a:xfrm>
          <a:off x="10248900" y="1285748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90170</xdr:rowOff>
    </xdr:from>
    <xdr:to xmlns:xdr="http://schemas.openxmlformats.org/drawingml/2006/spreadsheetDrawing">
      <xdr:col>55</xdr:col>
      <xdr:colOff>50800</xdr:colOff>
      <xdr:row>78</xdr:row>
      <xdr:rowOff>20320</xdr:rowOff>
    </xdr:to>
    <xdr:sp macro="" textlink="">
      <xdr:nvSpPr>
        <xdr:cNvPr id="411" name="フローチャート: 判断 410"/>
        <xdr:cNvSpPr/>
      </xdr:nvSpPr>
      <xdr:spPr>
        <a:xfrm>
          <a:off x="10152380" y="130022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115570</xdr:rowOff>
    </xdr:from>
    <xdr:to xmlns:xdr="http://schemas.openxmlformats.org/drawingml/2006/spreadsheetDrawing">
      <xdr:col>50</xdr:col>
      <xdr:colOff>114300</xdr:colOff>
      <xdr:row>78</xdr:row>
      <xdr:rowOff>26035</xdr:rowOff>
    </xdr:to>
    <xdr:cxnSp macro="">
      <xdr:nvCxnSpPr>
        <xdr:cNvPr id="412" name="直線コネクタ 411"/>
        <xdr:cNvCxnSpPr/>
      </xdr:nvCxnSpPr>
      <xdr:spPr>
        <a:xfrm>
          <a:off x="8521700" y="13027660"/>
          <a:ext cx="8636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63500</xdr:rowOff>
    </xdr:from>
    <xdr:to xmlns:xdr="http://schemas.openxmlformats.org/drawingml/2006/spreadsheetDrawing">
      <xdr:col>50</xdr:col>
      <xdr:colOff>165100</xdr:colOff>
      <xdr:row>77</xdr:row>
      <xdr:rowOff>165100</xdr:rowOff>
    </xdr:to>
    <xdr:sp macro="" textlink="">
      <xdr:nvSpPr>
        <xdr:cNvPr id="413" name="フローチャート: 判断 412"/>
        <xdr:cNvSpPr/>
      </xdr:nvSpPr>
      <xdr:spPr>
        <a:xfrm>
          <a:off x="93345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10160</xdr:rowOff>
    </xdr:from>
    <xdr:ext cx="531495" cy="258445"/>
    <xdr:sp macro="" textlink="">
      <xdr:nvSpPr>
        <xdr:cNvPr id="414" name="テキスト ボックス 413"/>
        <xdr:cNvSpPr txBox="1"/>
      </xdr:nvSpPr>
      <xdr:spPr>
        <a:xfrm>
          <a:off x="9123045" y="127546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115570</xdr:rowOff>
    </xdr:from>
    <xdr:to xmlns:xdr="http://schemas.openxmlformats.org/drawingml/2006/spreadsheetDrawing">
      <xdr:col>45</xdr:col>
      <xdr:colOff>177800</xdr:colOff>
      <xdr:row>78</xdr:row>
      <xdr:rowOff>106680</xdr:rowOff>
    </xdr:to>
    <xdr:cxnSp macro="">
      <xdr:nvCxnSpPr>
        <xdr:cNvPr id="415" name="直線コネクタ 414"/>
        <xdr:cNvCxnSpPr/>
      </xdr:nvCxnSpPr>
      <xdr:spPr>
        <a:xfrm flipV="1">
          <a:off x="7653020" y="13027660"/>
          <a:ext cx="86868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73025</xdr:rowOff>
    </xdr:from>
    <xdr:to xmlns:xdr="http://schemas.openxmlformats.org/drawingml/2006/spreadsheetDrawing">
      <xdr:col>46</xdr:col>
      <xdr:colOff>38100</xdr:colOff>
      <xdr:row>78</xdr:row>
      <xdr:rowOff>3175</xdr:rowOff>
    </xdr:to>
    <xdr:sp macro="" textlink="">
      <xdr:nvSpPr>
        <xdr:cNvPr id="416" name="フローチャート: 判断 415"/>
        <xdr:cNvSpPr/>
      </xdr:nvSpPr>
      <xdr:spPr>
        <a:xfrm>
          <a:off x="8470900" y="129851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166370</xdr:rowOff>
    </xdr:from>
    <xdr:ext cx="530860" cy="255270"/>
    <xdr:sp macro="" textlink="">
      <xdr:nvSpPr>
        <xdr:cNvPr id="417" name="テキスト ボックス 416"/>
        <xdr:cNvSpPr txBox="1"/>
      </xdr:nvSpPr>
      <xdr:spPr>
        <a:xfrm>
          <a:off x="8259445" y="130784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149860</xdr:rowOff>
    </xdr:from>
    <xdr:to xmlns:xdr="http://schemas.openxmlformats.org/drawingml/2006/spreadsheetDrawing">
      <xdr:col>41</xdr:col>
      <xdr:colOff>50800</xdr:colOff>
      <xdr:row>78</xdr:row>
      <xdr:rowOff>106680</xdr:rowOff>
    </xdr:to>
    <xdr:cxnSp macro="">
      <xdr:nvCxnSpPr>
        <xdr:cNvPr id="418" name="直線コネクタ 417"/>
        <xdr:cNvCxnSpPr/>
      </xdr:nvCxnSpPr>
      <xdr:spPr>
        <a:xfrm>
          <a:off x="6789420" y="13061950"/>
          <a:ext cx="8636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76200</xdr:rowOff>
    </xdr:from>
    <xdr:to xmlns:xdr="http://schemas.openxmlformats.org/drawingml/2006/spreadsheetDrawing">
      <xdr:col>41</xdr:col>
      <xdr:colOff>101600</xdr:colOff>
      <xdr:row>78</xdr:row>
      <xdr:rowOff>6350</xdr:rowOff>
    </xdr:to>
    <xdr:sp macro="" textlink="">
      <xdr:nvSpPr>
        <xdr:cNvPr id="419" name="フローチャート: 判断 418"/>
        <xdr:cNvSpPr/>
      </xdr:nvSpPr>
      <xdr:spPr>
        <a:xfrm>
          <a:off x="7602220" y="12988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22860</xdr:rowOff>
    </xdr:from>
    <xdr:ext cx="530860" cy="259080"/>
    <xdr:sp macro="" textlink="">
      <xdr:nvSpPr>
        <xdr:cNvPr id="420" name="テキスト ボックス 419"/>
        <xdr:cNvSpPr txBox="1"/>
      </xdr:nvSpPr>
      <xdr:spPr>
        <a:xfrm>
          <a:off x="7395845" y="127673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32385</xdr:rowOff>
    </xdr:from>
    <xdr:to xmlns:xdr="http://schemas.openxmlformats.org/drawingml/2006/spreadsheetDrawing">
      <xdr:col>36</xdr:col>
      <xdr:colOff>165100</xdr:colOff>
      <xdr:row>77</xdr:row>
      <xdr:rowOff>133985</xdr:rowOff>
    </xdr:to>
    <xdr:sp macro="" textlink="">
      <xdr:nvSpPr>
        <xdr:cNvPr id="421" name="フローチャート: 判断 420"/>
        <xdr:cNvSpPr/>
      </xdr:nvSpPr>
      <xdr:spPr>
        <a:xfrm>
          <a:off x="6738620" y="1294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150495</xdr:rowOff>
    </xdr:from>
    <xdr:ext cx="531495" cy="259080"/>
    <xdr:sp macro="" textlink="">
      <xdr:nvSpPr>
        <xdr:cNvPr id="422" name="テキスト ボックス 421"/>
        <xdr:cNvSpPr txBox="1"/>
      </xdr:nvSpPr>
      <xdr:spPr>
        <a:xfrm>
          <a:off x="6527165" y="127273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3" name="テキスト ボックス 422"/>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4" name="テキスト ボックス 423"/>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5" name="テキスト ボックス 424"/>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6" name="テキスト ボックス 425"/>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7" name="テキスト ボックス 426"/>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116840</xdr:rowOff>
    </xdr:from>
    <xdr:to xmlns:xdr="http://schemas.openxmlformats.org/drawingml/2006/spreadsheetDrawing">
      <xdr:col>55</xdr:col>
      <xdr:colOff>50800</xdr:colOff>
      <xdr:row>78</xdr:row>
      <xdr:rowOff>46990</xdr:rowOff>
    </xdr:to>
    <xdr:sp macro="" textlink="">
      <xdr:nvSpPr>
        <xdr:cNvPr id="428" name="楕円 427"/>
        <xdr:cNvSpPr/>
      </xdr:nvSpPr>
      <xdr:spPr>
        <a:xfrm>
          <a:off x="10152380" y="130289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95250</xdr:rowOff>
    </xdr:from>
    <xdr:ext cx="534035" cy="259080"/>
    <xdr:sp macro="" textlink="">
      <xdr:nvSpPr>
        <xdr:cNvPr id="429" name="普通建設事業費 （ うち新規整備　）該当値テキスト"/>
        <xdr:cNvSpPr txBox="1"/>
      </xdr:nvSpPr>
      <xdr:spPr>
        <a:xfrm>
          <a:off x="10248900" y="13007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146685</xdr:rowOff>
    </xdr:from>
    <xdr:to xmlns:xdr="http://schemas.openxmlformats.org/drawingml/2006/spreadsheetDrawing">
      <xdr:col>50</xdr:col>
      <xdr:colOff>165100</xdr:colOff>
      <xdr:row>78</xdr:row>
      <xdr:rowOff>76835</xdr:rowOff>
    </xdr:to>
    <xdr:sp macro="" textlink="">
      <xdr:nvSpPr>
        <xdr:cNvPr id="430" name="楕円 429"/>
        <xdr:cNvSpPr/>
      </xdr:nvSpPr>
      <xdr:spPr>
        <a:xfrm>
          <a:off x="9334500" y="13058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67945</xdr:rowOff>
    </xdr:from>
    <xdr:ext cx="531495" cy="258445"/>
    <xdr:sp macro="" textlink="">
      <xdr:nvSpPr>
        <xdr:cNvPr id="431" name="テキスト ボックス 430"/>
        <xdr:cNvSpPr txBox="1"/>
      </xdr:nvSpPr>
      <xdr:spPr>
        <a:xfrm>
          <a:off x="9123045" y="131476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64770</xdr:rowOff>
    </xdr:from>
    <xdr:to xmlns:xdr="http://schemas.openxmlformats.org/drawingml/2006/spreadsheetDrawing">
      <xdr:col>46</xdr:col>
      <xdr:colOff>38100</xdr:colOff>
      <xdr:row>77</xdr:row>
      <xdr:rowOff>166370</xdr:rowOff>
    </xdr:to>
    <xdr:sp macro="" textlink="">
      <xdr:nvSpPr>
        <xdr:cNvPr id="432" name="楕円 431"/>
        <xdr:cNvSpPr/>
      </xdr:nvSpPr>
      <xdr:spPr>
        <a:xfrm>
          <a:off x="8470900" y="129768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11430</xdr:rowOff>
    </xdr:from>
    <xdr:ext cx="530860" cy="259080"/>
    <xdr:sp macro="" textlink="">
      <xdr:nvSpPr>
        <xdr:cNvPr id="433" name="テキスト ボックス 432"/>
        <xdr:cNvSpPr txBox="1"/>
      </xdr:nvSpPr>
      <xdr:spPr>
        <a:xfrm>
          <a:off x="8259445" y="127558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55880</xdr:rowOff>
    </xdr:from>
    <xdr:to xmlns:xdr="http://schemas.openxmlformats.org/drawingml/2006/spreadsheetDrawing">
      <xdr:col>41</xdr:col>
      <xdr:colOff>101600</xdr:colOff>
      <xdr:row>78</xdr:row>
      <xdr:rowOff>157480</xdr:rowOff>
    </xdr:to>
    <xdr:sp macro="" textlink="">
      <xdr:nvSpPr>
        <xdr:cNvPr id="434" name="楕円 433"/>
        <xdr:cNvSpPr/>
      </xdr:nvSpPr>
      <xdr:spPr>
        <a:xfrm>
          <a:off x="7602220" y="131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148590</xdr:rowOff>
    </xdr:from>
    <xdr:ext cx="466090" cy="258445"/>
    <xdr:sp macro="" textlink="">
      <xdr:nvSpPr>
        <xdr:cNvPr id="435" name="テキスト ボックス 434"/>
        <xdr:cNvSpPr txBox="1"/>
      </xdr:nvSpPr>
      <xdr:spPr>
        <a:xfrm>
          <a:off x="7423150" y="1322832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99060</xdr:rowOff>
    </xdr:from>
    <xdr:to xmlns:xdr="http://schemas.openxmlformats.org/drawingml/2006/spreadsheetDrawing">
      <xdr:col>36</xdr:col>
      <xdr:colOff>165100</xdr:colOff>
      <xdr:row>78</xdr:row>
      <xdr:rowOff>29210</xdr:rowOff>
    </xdr:to>
    <xdr:sp macro="" textlink="">
      <xdr:nvSpPr>
        <xdr:cNvPr id="436" name="楕円 435"/>
        <xdr:cNvSpPr/>
      </xdr:nvSpPr>
      <xdr:spPr>
        <a:xfrm>
          <a:off x="6738620" y="13011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20320</xdr:rowOff>
    </xdr:from>
    <xdr:ext cx="531495" cy="255905"/>
    <xdr:sp macro="" textlink="">
      <xdr:nvSpPr>
        <xdr:cNvPr id="437" name="テキスト ボックス 436"/>
        <xdr:cNvSpPr txBox="1"/>
      </xdr:nvSpPr>
      <xdr:spPr>
        <a:xfrm>
          <a:off x="6527165" y="131000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8" name="正方形/長方形 437"/>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39" name="正方形/長方形 438"/>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0" name="正方形/長方形 439"/>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41" name="正方形/長方形 440"/>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2" name="正方形/長方形 441"/>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43" name="正方形/長方形 442"/>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4" name="正方形/長方形 443"/>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5" name="正方形/長方形 444"/>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075" cy="222250"/>
    <xdr:sp macro="" textlink="">
      <xdr:nvSpPr>
        <xdr:cNvPr id="446" name="テキスト ボックス 445"/>
        <xdr:cNvSpPr txBox="1"/>
      </xdr:nvSpPr>
      <xdr:spPr>
        <a:xfrm>
          <a:off x="6393180" y="14594840"/>
          <a:ext cx="3460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7" name="直線コネクタ 446"/>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8" name="直線コネクタ 447"/>
        <xdr:cNvCxnSpPr/>
      </xdr:nvCxnSpPr>
      <xdr:spPr>
        <a:xfrm>
          <a:off x="6431280" y="16675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5110" cy="259080"/>
    <xdr:sp macro="" textlink="">
      <xdr:nvSpPr>
        <xdr:cNvPr id="449" name="テキスト ボックス 448"/>
        <xdr:cNvSpPr txBox="1"/>
      </xdr:nvSpPr>
      <xdr:spPr>
        <a:xfrm>
          <a:off x="6187440" y="165328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0" name="直線コネクタ 449"/>
        <xdr:cNvCxnSpPr/>
      </xdr:nvCxnSpPr>
      <xdr:spPr>
        <a:xfrm>
          <a:off x="6431280" y="16294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51" name="テキスト ボックス 450"/>
        <xdr:cNvSpPr txBox="1"/>
      </xdr:nvSpPr>
      <xdr:spPr>
        <a:xfrm>
          <a:off x="591502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2" name="直線コネクタ 451"/>
        <xdr:cNvCxnSpPr/>
      </xdr:nvCxnSpPr>
      <xdr:spPr>
        <a:xfrm>
          <a:off x="6431280" y="15913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2455" cy="255270"/>
    <xdr:sp macro="" textlink="">
      <xdr:nvSpPr>
        <xdr:cNvPr id="453" name="テキスト ボックス 452"/>
        <xdr:cNvSpPr txBox="1"/>
      </xdr:nvSpPr>
      <xdr:spPr>
        <a:xfrm>
          <a:off x="5850890" y="157708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4" name="直線コネクタ 453"/>
        <xdr:cNvCxnSpPr/>
      </xdr:nvCxnSpPr>
      <xdr:spPr>
        <a:xfrm>
          <a:off x="6431280" y="15532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2455" cy="259080"/>
    <xdr:sp macro="" textlink="">
      <xdr:nvSpPr>
        <xdr:cNvPr id="455" name="テキスト ボックス 454"/>
        <xdr:cNvSpPr txBox="1"/>
      </xdr:nvSpPr>
      <xdr:spPr>
        <a:xfrm>
          <a:off x="5850890" y="153898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6" name="直線コネクタ 455"/>
        <xdr:cNvCxnSpPr/>
      </xdr:nvCxnSpPr>
      <xdr:spPr>
        <a:xfrm>
          <a:off x="6431280" y="151549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2455" cy="258445"/>
    <xdr:sp macro="" textlink="">
      <xdr:nvSpPr>
        <xdr:cNvPr id="457" name="テキスト ボックス 456"/>
        <xdr:cNvSpPr txBox="1"/>
      </xdr:nvSpPr>
      <xdr:spPr>
        <a:xfrm>
          <a:off x="5850890" y="15016480"/>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8" name="直線コネクタ 457"/>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2455" cy="255270"/>
    <xdr:sp macro="" textlink="">
      <xdr:nvSpPr>
        <xdr:cNvPr id="459" name="テキスト ボックス 458"/>
        <xdr:cNvSpPr txBox="1"/>
      </xdr:nvSpPr>
      <xdr:spPr>
        <a:xfrm>
          <a:off x="5850890" y="1464310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0" name="普通建設事業費 （ うち更新整備　）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45720</xdr:rowOff>
    </xdr:from>
    <xdr:to xmlns:xdr="http://schemas.openxmlformats.org/drawingml/2006/spreadsheetDrawing">
      <xdr:col>54</xdr:col>
      <xdr:colOff>185420</xdr:colOff>
      <xdr:row>99</xdr:row>
      <xdr:rowOff>635</xdr:rowOff>
    </xdr:to>
    <xdr:cxnSp macro="">
      <xdr:nvCxnSpPr>
        <xdr:cNvPr id="461" name="直線コネクタ 460"/>
        <xdr:cNvCxnSpPr/>
      </xdr:nvCxnSpPr>
      <xdr:spPr>
        <a:xfrm flipV="1">
          <a:off x="10198100" y="1513713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4445</xdr:rowOff>
    </xdr:from>
    <xdr:ext cx="469265" cy="259080"/>
    <xdr:sp macro="" textlink="">
      <xdr:nvSpPr>
        <xdr:cNvPr id="462" name="普通建設事業費 （ うち更新整備　）最小値テキスト"/>
        <xdr:cNvSpPr txBox="1"/>
      </xdr:nvSpPr>
      <xdr:spPr>
        <a:xfrm>
          <a:off x="10248900" y="166350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xdr:rowOff>
    </xdr:from>
    <xdr:to xmlns:xdr="http://schemas.openxmlformats.org/drawingml/2006/spreadsheetDrawing">
      <xdr:col>55</xdr:col>
      <xdr:colOff>88900</xdr:colOff>
      <xdr:row>99</xdr:row>
      <xdr:rowOff>635</xdr:rowOff>
    </xdr:to>
    <xdr:cxnSp macro="">
      <xdr:nvCxnSpPr>
        <xdr:cNvPr id="463" name="直線コネクタ 462"/>
        <xdr:cNvCxnSpPr/>
      </xdr:nvCxnSpPr>
      <xdr:spPr>
        <a:xfrm>
          <a:off x="10114280" y="166312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163830</xdr:rowOff>
    </xdr:from>
    <xdr:ext cx="598170" cy="258445"/>
    <xdr:sp macro="" textlink="">
      <xdr:nvSpPr>
        <xdr:cNvPr id="464" name="普通建設事業費 （ うち更新整備　）最大値テキスト"/>
        <xdr:cNvSpPr txBox="1"/>
      </xdr:nvSpPr>
      <xdr:spPr>
        <a:xfrm>
          <a:off x="10248900" y="14919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45720</xdr:rowOff>
    </xdr:from>
    <xdr:to xmlns:xdr="http://schemas.openxmlformats.org/drawingml/2006/spreadsheetDrawing">
      <xdr:col>55</xdr:col>
      <xdr:colOff>88900</xdr:colOff>
      <xdr:row>90</xdr:row>
      <xdr:rowOff>45720</xdr:rowOff>
    </xdr:to>
    <xdr:cxnSp macro="">
      <xdr:nvCxnSpPr>
        <xdr:cNvPr id="465" name="直線コネクタ 464"/>
        <xdr:cNvCxnSpPr/>
      </xdr:nvCxnSpPr>
      <xdr:spPr>
        <a:xfrm>
          <a:off x="10114280" y="151371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153670</xdr:rowOff>
    </xdr:from>
    <xdr:to xmlns:xdr="http://schemas.openxmlformats.org/drawingml/2006/spreadsheetDrawing">
      <xdr:col>55</xdr:col>
      <xdr:colOff>0</xdr:colOff>
      <xdr:row>97</xdr:row>
      <xdr:rowOff>69850</xdr:rowOff>
    </xdr:to>
    <xdr:cxnSp macro="">
      <xdr:nvCxnSpPr>
        <xdr:cNvPr id="466" name="直線コネクタ 465"/>
        <xdr:cNvCxnSpPr/>
      </xdr:nvCxnSpPr>
      <xdr:spPr>
        <a:xfrm>
          <a:off x="9385300" y="16269970"/>
          <a:ext cx="8128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20320</xdr:rowOff>
    </xdr:from>
    <xdr:ext cx="534035" cy="255270"/>
    <xdr:sp macro="" textlink="">
      <xdr:nvSpPr>
        <xdr:cNvPr id="467" name="普通建設事業費 （ うち更新整備　）平均値テキスト"/>
        <xdr:cNvSpPr txBox="1"/>
      </xdr:nvSpPr>
      <xdr:spPr>
        <a:xfrm>
          <a:off x="10248900" y="16308070"/>
          <a:ext cx="53403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41910</xdr:rowOff>
    </xdr:from>
    <xdr:to xmlns:xdr="http://schemas.openxmlformats.org/drawingml/2006/spreadsheetDrawing">
      <xdr:col>55</xdr:col>
      <xdr:colOff>50800</xdr:colOff>
      <xdr:row>97</xdr:row>
      <xdr:rowOff>143510</xdr:rowOff>
    </xdr:to>
    <xdr:sp macro="" textlink="">
      <xdr:nvSpPr>
        <xdr:cNvPr id="468" name="フローチャート: 判断 467"/>
        <xdr:cNvSpPr/>
      </xdr:nvSpPr>
      <xdr:spPr>
        <a:xfrm>
          <a:off x="10152380" y="163296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153670</xdr:rowOff>
    </xdr:from>
    <xdr:to xmlns:xdr="http://schemas.openxmlformats.org/drawingml/2006/spreadsheetDrawing">
      <xdr:col>50</xdr:col>
      <xdr:colOff>114300</xdr:colOff>
      <xdr:row>97</xdr:row>
      <xdr:rowOff>106680</xdr:rowOff>
    </xdr:to>
    <xdr:cxnSp macro="">
      <xdr:nvCxnSpPr>
        <xdr:cNvPr id="469" name="直線コネクタ 468"/>
        <xdr:cNvCxnSpPr/>
      </xdr:nvCxnSpPr>
      <xdr:spPr>
        <a:xfrm flipV="1">
          <a:off x="8521700" y="16269970"/>
          <a:ext cx="8636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6350</xdr:rowOff>
    </xdr:from>
    <xdr:to xmlns:xdr="http://schemas.openxmlformats.org/drawingml/2006/spreadsheetDrawing">
      <xdr:col>50</xdr:col>
      <xdr:colOff>165100</xdr:colOff>
      <xdr:row>97</xdr:row>
      <xdr:rowOff>107950</xdr:rowOff>
    </xdr:to>
    <xdr:sp macro="" textlink="">
      <xdr:nvSpPr>
        <xdr:cNvPr id="470" name="フローチャート: 判断 469"/>
        <xdr:cNvSpPr/>
      </xdr:nvSpPr>
      <xdr:spPr>
        <a:xfrm>
          <a:off x="9334500" y="1629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99060</xdr:rowOff>
    </xdr:from>
    <xdr:ext cx="531495" cy="255270"/>
    <xdr:sp macro="" textlink="">
      <xdr:nvSpPr>
        <xdr:cNvPr id="471" name="テキスト ボックス 470"/>
        <xdr:cNvSpPr txBox="1"/>
      </xdr:nvSpPr>
      <xdr:spPr>
        <a:xfrm>
          <a:off x="9123045" y="163868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12700</xdr:rowOff>
    </xdr:from>
    <xdr:to xmlns:xdr="http://schemas.openxmlformats.org/drawingml/2006/spreadsheetDrawing">
      <xdr:col>45</xdr:col>
      <xdr:colOff>177800</xdr:colOff>
      <xdr:row>97</xdr:row>
      <xdr:rowOff>106680</xdr:rowOff>
    </xdr:to>
    <xdr:cxnSp macro="">
      <xdr:nvCxnSpPr>
        <xdr:cNvPr id="472" name="直線コネクタ 471"/>
        <xdr:cNvCxnSpPr/>
      </xdr:nvCxnSpPr>
      <xdr:spPr>
        <a:xfrm>
          <a:off x="7653020" y="16300450"/>
          <a:ext cx="86868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8255</xdr:rowOff>
    </xdr:from>
    <xdr:to xmlns:xdr="http://schemas.openxmlformats.org/drawingml/2006/spreadsheetDrawing">
      <xdr:col>46</xdr:col>
      <xdr:colOff>38100</xdr:colOff>
      <xdr:row>97</xdr:row>
      <xdr:rowOff>109855</xdr:rowOff>
    </xdr:to>
    <xdr:sp macro="" textlink="">
      <xdr:nvSpPr>
        <xdr:cNvPr id="473" name="フローチャート: 判断 472"/>
        <xdr:cNvSpPr/>
      </xdr:nvSpPr>
      <xdr:spPr>
        <a:xfrm>
          <a:off x="8470900" y="162960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126365</xdr:rowOff>
    </xdr:from>
    <xdr:ext cx="530860" cy="259080"/>
    <xdr:sp macro="" textlink="">
      <xdr:nvSpPr>
        <xdr:cNvPr id="474" name="テキスト ボックス 473"/>
        <xdr:cNvSpPr txBox="1"/>
      </xdr:nvSpPr>
      <xdr:spPr>
        <a:xfrm>
          <a:off x="8259445" y="160712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168910</xdr:rowOff>
    </xdr:from>
    <xdr:to xmlns:xdr="http://schemas.openxmlformats.org/drawingml/2006/spreadsheetDrawing">
      <xdr:col>41</xdr:col>
      <xdr:colOff>50800</xdr:colOff>
      <xdr:row>97</xdr:row>
      <xdr:rowOff>12700</xdr:rowOff>
    </xdr:to>
    <xdr:cxnSp macro="">
      <xdr:nvCxnSpPr>
        <xdr:cNvPr id="475" name="直線コネクタ 474"/>
        <xdr:cNvCxnSpPr/>
      </xdr:nvCxnSpPr>
      <xdr:spPr>
        <a:xfrm>
          <a:off x="6789420" y="16285210"/>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46355</xdr:rowOff>
    </xdr:from>
    <xdr:to xmlns:xdr="http://schemas.openxmlformats.org/drawingml/2006/spreadsheetDrawing">
      <xdr:col>41</xdr:col>
      <xdr:colOff>101600</xdr:colOff>
      <xdr:row>97</xdr:row>
      <xdr:rowOff>147955</xdr:rowOff>
    </xdr:to>
    <xdr:sp macro="" textlink="">
      <xdr:nvSpPr>
        <xdr:cNvPr id="476" name="フローチャート: 判断 475"/>
        <xdr:cNvSpPr/>
      </xdr:nvSpPr>
      <xdr:spPr>
        <a:xfrm>
          <a:off x="7602220" y="1633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139065</xdr:rowOff>
    </xdr:from>
    <xdr:ext cx="530860" cy="259080"/>
    <xdr:sp macro="" textlink="">
      <xdr:nvSpPr>
        <xdr:cNvPr id="477" name="テキスト ボックス 476"/>
        <xdr:cNvSpPr txBox="1"/>
      </xdr:nvSpPr>
      <xdr:spPr>
        <a:xfrm>
          <a:off x="7395845" y="164268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85090</xdr:rowOff>
    </xdr:from>
    <xdr:to xmlns:xdr="http://schemas.openxmlformats.org/drawingml/2006/spreadsheetDrawing">
      <xdr:col>36</xdr:col>
      <xdr:colOff>165100</xdr:colOff>
      <xdr:row>98</xdr:row>
      <xdr:rowOff>15240</xdr:rowOff>
    </xdr:to>
    <xdr:sp macro="" textlink="">
      <xdr:nvSpPr>
        <xdr:cNvPr id="478" name="フローチャート: 判断 477"/>
        <xdr:cNvSpPr/>
      </xdr:nvSpPr>
      <xdr:spPr>
        <a:xfrm>
          <a:off x="6738620" y="163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6350</xdr:rowOff>
    </xdr:from>
    <xdr:ext cx="531495" cy="255270"/>
    <xdr:sp macro="" textlink="">
      <xdr:nvSpPr>
        <xdr:cNvPr id="479" name="テキスト ボックス 478"/>
        <xdr:cNvSpPr txBox="1"/>
      </xdr:nvSpPr>
      <xdr:spPr>
        <a:xfrm>
          <a:off x="6527165" y="1646555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0" name="テキスト ボックス 479"/>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1" name="テキスト ボックス 480"/>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2" name="テキスト ボックス 481"/>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3" name="テキスト ボックス 482"/>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4" name="テキスト ボックス 483"/>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19050</xdr:rowOff>
    </xdr:from>
    <xdr:to xmlns:xdr="http://schemas.openxmlformats.org/drawingml/2006/spreadsheetDrawing">
      <xdr:col>55</xdr:col>
      <xdr:colOff>50800</xdr:colOff>
      <xdr:row>97</xdr:row>
      <xdr:rowOff>120650</xdr:rowOff>
    </xdr:to>
    <xdr:sp macro="" textlink="">
      <xdr:nvSpPr>
        <xdr:cNvPr id="485" name="楕円 484"/>
        <xdr:cNvSpPr/>
      </xdr:nvSpPr>
      <xdr:spPr>
        <a:xfrm>
          <a:off x="10152380" y="163068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41910</xdr:rowOff>
    </xdr:from>
    <xdr:ext cx="534035" cy="255270"/>
    <xdr:sp macro="" textlink="">
      <xdr:nvSpPr>
        <xdr:cNvPr id="486" name="普通建設事業費 （ うち更新整備　）該当値テキスト"/>
        <xdr:cNvSpPr txBox="1"/>
      </xdr:nvSpPr>
      <xdr:spPr>
        <a:xfrm>
          <a:off x="10248900" y="16158210"/>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102870</xdr:rowOff>
    </xdr:from>
    <xdr:to xmlns:xdr="http://schemas.openxmlformats.org/drawingml/2006/spreadsheetDrawing">
      <xdr:col>50</xdr:col>
      <xdr:colOff>165100</xdr:colOff>
      <xdr:row>97</xdr:row>
      <xdr:rowOff>33020</xdr:rowOff>
    </xdr:to>
    <xdr:sp macro="" textlink="">
      <xdr:nvSpPr>
        <xdr:cNvPr id="487" name="楕円 486"/>
        <xdr:cNvSpPr/>
      </xdr:nvSpPr>
      <xdr:spPr>
        <a:xfrm>
          <a:off x="9334500" y="162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49530</xdr:rowOff>
    </xdr:from>
    <xdr:ext cx="531495" cy="259080"/>
    <xdr:sp macro="" textlink="">
      <xdr:nvSpPr>
        <xdr:cNvPr id="488" name="テキスト ボックス 487"/>
        <xdr:cNvSpPr txBox="1"/>
      </xdr:nvSpPr>
      <xdr:spPr>
        <a:xfrm>
          <a:off x="9123045" y="159943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55880</xdr:rowOff>
    </xdr:from>
    <xdr:to xmlns:xdr="http://schemas.openxmlformats.org/drawingml/2006/spreadsheetDrawing">
      <xdr:col>46</xdr:col>
      <xdr:colOff>38100</xdr:colOff>
      <xdr:row>97</xdr:row>
      <xdr:rowOff>157480</xdr:rowOff>
    </xdr:to>
    <xdr:sp macro="" textlink="">
      <xdr:nvSpPr>
        <xdr:cNvPr id="489" name="楕円 488"/>
        <xdr:cNvSpPr/>
      </xdr:nvSpPr>
      <xdr:spPr>
        <a:xfrm>
          <a:off x="8470900" y="163436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148590</xdr:rowOff>
    </xdr:from>
    <xdr:ext cx="530860" cy="259080"/>
    <xdr:sp macro="" textlink="">
      <xdr:nvSpPr>
        <xdr:cNvPr id="490" name="テキスト ボックス 489"/>
        <xdr:cNvSpPr txBox="1"/>
      </xdr:nvSpPr>
      <xdr:spPr>
        <a:xfrm>
          <a:off x="8259445" y="164363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133350</xdr:rowOff>
    </xdr:from>
    <xdr:to xmlns:xdr="http://schemas.openxmlformats.org/drawingml/2006/spreadsheetDrawing">
      <xdr:col>41</xdr:col>
      <xdr:colOff>101600</xdr:colOff>
      <xdr:row>97</xdr:row>
      <xdr:rowOff>63500</xdr:rowOff>
    </xdr:to>
    <xdr:sp macro="" textlink="">
      <xdr:nvSpPr>
        <xdr:cNvPr id="491" name="楕円 490"/>
        <xdr:cNvSpPr/>
      </xdr:nvSpPr>
      <xdr:spPr>
        <a:xfrm>
          <a:off x="7602220" y="1624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80645</xdr:rowOff>
    </xdr:from>
    <xdr:ext cx="530860" cy="259080"/>
    <xdr:sp macro="" textlink="">
      <xdr:nvSpPr>
        <xdr:cNvPr id="492" name="テキスト ボックス 491"/>
        <xdr:cNvSpPr txBox="1"/>
      </xdr:nvSpPr>
      <xdr:spPr>
        <a:xfrm>
          <a:off x="7395845" y="160254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118110</xdr:rowOff>
    </xdr:from>
    <xdr:to xmlns:xdr="http://schemas.openxmlformats.org/drawingml/2006/spreadsheetDrawing">
      <xdr:col>36</xdr:col>
      <xdr:colOff>165100</xdr:colOff>
      <xdr:row>97</xdr:row>
      <xdr:rowOff>48260</xdr:rowOff>
    </xdr:to>
    <xdr:sp macro="" textlink="">
      <xdr:nvSpPr>
        <xdr:cNvPr id="493" name="楕円 492"/>
        <xdr:cNvSpPr/>
      </xdr:nvSpPr>
      <xdr:spPr>
        <a:xfrm>
          <a:off x="6738620" y="162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64770</xdr:rowOff>
    </xdr:from>
    <xdr:ext cx="531495" cy="255270"/>
    <xdr:sp macro="" textlink="">
      <xdr:nvSpPr>
        <xdr:cNvPr id="494" name="テキスト ボックス 493"/>
        <xdr:cNvSpPr txBox="1"/>
      </xdr:nvSpPr>
      <xdr:spPr>
        <a:xfrm>
          <a:off x="6527165" y="1600962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5" name="正方形/長方形 494"/>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96" name="正方形/長方形 495"/>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7" name="正方形/長方形 496"/>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98" name="正方形/長方形 497"/>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9" name="正方形/長方形 498"/>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500" name="正方形/長方形 499"/>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1" name="正方形/長方形 500"/>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正方形/長方形 501"/>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075" cy="222250"/>
    <xdr:sp macro="" textlink="">
      <xdr:nvSpPr>
        <xdr:cNvPr id="503" name="テキスト ボックス 502"/>
        <xdr:cNvSpPr txBox="1"/>
      </xdr:nvSpPr>
      <xdr:spPr>
        <a:xfrm>
          <a:off x="12077700" y="4536440"/>
          <a:ext cx="3460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4" name="直線コネクタ 503"/>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5" name="直線コネクタ 504"/>
        <xdr:cNvCxnSpPr/>
      </xdr:nvCxnSpPr>
      <xdr:spPr>
        <a:xfrm>
          <a:off x="1211580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5110" cy="258445"/>
    <xdr:sp macro="" textlink="">
      <xdr:nvSpPr>
        <xdr:cNvPr id="506" name="テキスト ボックス 505"/>
        <xdr:cNvSpPr txBox="1"/>
      </xdr:nvSpPr>
      <xdr:spPr>
        <a:xfrm>
          <a:off x="11871960" y="650240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7" name="直線コネクタ 506"/>
        <xdr:cNvCxnSpPr/>
      </xdr:nvCxnSpPr>
      <xdr:spPr>
        <a:xfrm>
          <a:off x="1211580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0860" cy="255270"/>
    <xdr:sp macro="" textlink="">
      <xdr:nvSpPr>
        <xdr:cNvPr id="508" name="テキスト ボックス 507"/>
        <xdr:cNvSpPr txBox="1"/>
      </xdr:nvSpPr>
      <xdr:spPr>
        <a:xfrm>
          <a:off x="11599545" y="61829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9" name="直線コネクタ 508"/>
        <xdr:cNvCxnSpPr/>
      </xdr:nvCxnSpPr>
      <xdr:spPr>
        <a:xfrm>
          <a:off x="12115800" y="6003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0860" cy="259080"/>
    <xdr:sp macro="" textlink="">
      <xdr:nvSpPr>
        <xdr:cNvPr id="510" name="テキスト ボックス 509"/>
        <xdr:cNvSpPr txBox="1"/>
      </xdr:nvSpPr>
      <xdr:spPr>
        <a:xfrm>
          <a:off x="11599545" y="58642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1" name="直線コネクタ 510"/>
        <xdr:cNvCxnSpPr/>
      </xdr:nvCxnSpPr>
      <xdr:spPr>
        <a:xfrm>
          <a:off x="1211580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0860" cy="255905"/>
    <xdr:sp macro="" textlink="">
      <xdr:nvSpPr>
        <xdr:cNvPr id="512" name="テキスト ボックス 511"/>
        <xdr:cNvSpPr txBox="1"/>
      </xdr:nvSpPr>
      <xdr:spPr>
        <a:xfrm>
          <a:off x="11599545" y="554228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3" name="直線コネクタ 512"/>
        <xdr:cNvCxnSpPr/>
      </xdr:nvCxnSpPr>
      <xdr:spPr>
        <a:xfrm>
          <a:off x="1211580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0860" cy="258445"/>
    <xdr:sp macro="" textlink="">
      <xdr:nvSpPr>
        <xdr:cNvPr id="514" name="テキスト ボックス 513"/>
        <xdr:cNvSpPr txBox="1"/>
      </xdr:nvSpPr>
      <xdr:spPr>
        <a:xfrm>
          <a:off x="11599545" y="52228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5" name="直線コネクタ 514"/>
        <xdr:cNvCxnSpPr/>
      </xdr:nvCxnSpPr>
      <xdr:spPr>
        <a:xfrm>
          <a:off x="1211580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0860" cy="259080"/>
    <xdr:sp macro="" textlink="">
      <xdr:nvSpPr>
        <xdr:cNvPr id="516" name="テキスト ボックス 515"/>
        <xdr:cNvSpPr txBox="1"/>
      </xdr:nvSpPr>
      <xdr:spPr>
        <a:xfrm>
          <a:off x="11599545" y="4903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7" name="直線コネクタ 516"/>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55270"/>
    <xdr:sp macro="" textlink="">
      <xdr:nvSpPr>
        <xdr:cNvPr id="518" name="テキスト ボックス 517"/>
        <xdr:cNvSpPr txBox="1"/>
      </xdr:nvSpPr>
      <xdr:spPr>
        <a:xfrm>
          <a:off x="11599545" y="45847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9" name="災害復旧事業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42545</xdr:rowOff>
    </xdr:from>
    <xdr:to xmlns:xdr="http://schemas.openxmlformats.org/drawingml/2006/spreadsheetDrawing">
      <xdr:col>85</xdr:col>
      <xdr:colOff>126365</xdr:colOff>
      <xdr:row>39</xdr:row>
      <xdr:rowOff>99060</xdr:rowOff>
    </xdr:to>
    <xdr:cxnSp macro="">
      <xdr:nvCxnSpPr>
        <xdr:cNvPr id="520" name="直線コネクタ 519"/>
        <xdr:cNvCxnSpPr/>
      </xdr:nvCxnSpPr>
      <xdr:spPr>
        <a:xfrm flipV="1">
          <a:off x="15885795" y="5075555"/>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8445"/>
    <xdr:sp macro="" textlink="">
      <xdr:nvSpPr>
        <xdr:cNvPr id="521" name="災害復旧事業費最小値テキスト"/>
        <xdr:cNvSpPr txBox="1"/>
      </xdr:nvSpPr>
      <xdr:spPr>
        <a:xfrm>
          <a:off x="15938500" y="66446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22" name="直線コネクタ 521"/>
        <xdr:cNvCxnSpPr/>
      </xdr:nvCxnSpPr>
      <xdr:spPr>
        <a:xfrm>
          <a:off x="15798800" y="6640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160655</xdr:rowOff>
    </xdr:from>
    <xdr:ext cx="534670" cy="259080"/>
    <xdr:sp macro="" textlink="">
      <xdr:nvSpPr>
        <xdr:cNvPr id="523" name="災害復旧事業費最大値テキスト"/>
        <xdr:cNvSpPr txBox="1"/>
      </xdr:nvSpPr>
      <xdr:spPr>
        <a:xfrm>
          <a:off x="15938500" y="4858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42545</xdr:rowOff>
    </xdr:from>
    <xdr:to xmlns:xdr="http://schemas.openxmlformats.org/drawingml/2006/spreadsheetDrawing">
      <xdr:col>86</xdr:col>
      <xdr:colOff>25400</xdr:colOff>
      <xdr:row>30</xdr:row>
      <xdr:rowOff>42545</xdr:rowOff>
    </xdr:to>
    <xdr:cxnSp macro="">
      <xdr:nvCxnSpPr>
        <xdr:cNvPr id="524" name="直線コネクタ 523"/>
        <xdr:cNvCxnSpPr/>
      </xdr:nvCxnSpPr>
      <xdr:spPr>
        <a:xfrm>
          <a:off x="15798800" y="50755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90805</xdr:rowOff>
    </xdr:from>
    <xdr:to xmlns:xdr="http://schemas.openxmlformats.org/drawingml/2006/spreadsheetDrawing">
      <xdr:col>85</xdr:col>
      <xdr:colOff>127000</xdr:colOff>
      <xdr:row>39</xdr:row>
      <xdr:rowOff>98425</xdr:rowOff>
    </xdr:to>
    <xdr:cxnSp macro="">
      <xdr:nvCxnSpPr>
        <xdr:cNvPr id="525" name="直線コネクタ 524"/>
        <xdr:cNvCxnSpPr/>
      </xdr:nvCxnSpPr>
      <xdr:spPr>
        <a:xfrm>
          <a:off x="15069820" y="6632575"/>
          <a:ext cx="8178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109220</xdr:rowOff>
    </xdr:from>
    <xdr:ext cx="469900" cy="255270"/>
    <xdr:sp macro="" textlink="">
      <xdr:nvSpPr>
        <xdr:cNvPr id="526" name="災害復旧事業費平均値テキスト"/>
        <xdr:cNvSpPr txBox="1"/>
      </xdr:nvSpPr>
      <xdr:spPr>
        <a:xfrm>
          <a:off x="15938500" y="631571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86360</xdr:rowOff>
    </xdr:from>
    <xdr:to xmlns:xdr="http://schemas.openxmlformats.org/drawingml/2006/spreadsheetDrawing">
      <xdr:col>85</xdr:col>
      <xdr:colOff>177800</xdr:colOff>
      <xdr:row>39</xdr:row>
      <xdr:rowOff>16510</xdr:rowOff>
    </xdr:to>
    <xdr:sp macro="" textlink="">
      <xdr:nvSpPr>
        <xdr:cNvPr id="527" name="フローチャート: 判断 526"/>
        <xdr:cNvSpPr/>
      </xdr:nvSpPr>
      <xdr:spPr>
        <a:xfrm>
          <a:off x="15836900" y="646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90805</xdr:rowOff>
    </xdr:from>
    <xdr:to xmlns:xdr="http://schemas.openxmlformats.org/drawingml/2006/spreadsheetDrawing">
      <xdr:col>81</xdr:col>
      <xdr:colOff>50800</xdr:colOff>
      <xdr:row>39</xdr:row>
      <xdr:rowOff>99060</xdr:rowOff>
    </xdr:to>
    <xdr:cxnSp macro="">
      <xdr:nvCxnSpPr>
        <xdr:cNvPr id="528" name="直線コネクタ 527"/>
        <xdr:cNvCxnSpPr/>
      </xdr:nvCxnSpPr>
      <xdr:spPr>
        <a:xfrm flipV="1">
          <a:off x="14206220" y="6632575"/>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8890</xdr:rowOff>
    </xdr:from>
    <xdr:to xmlns:xdr="http://schemas.openxmlformats.org/drawingml/2006/spreadsheetDrawing">
      <xdr:col>81</xdr:col>
      <xdr:colOff>101600</xdr:colOff>
      <xdr:row>38</xdr:row>
      <xdr:rowOff>110490</xdr:rowOff>
    </xdr:to>
    <xdr:sp macro="" textlink="">
      <xdr:nvSpPr>
        <xdr:cNvPr id="529" name="フローチャート: 判断 528"/>
        <xdr:cNvSpPr/>
      </xdr:nvSpPr>
      <xdr:spPr>
        <a:xfrm>
          <a:off x="1501902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127000</xdr:rowOff>
    </xdr:from>
    <xdr:ext cx="466090" cy="258445"/>
    <xdr:sp macro="" textlink="">
      <xdr:nvSpPr>
        <xdr:cNvPr id="530" name="テキスト ボックス 529"/>
        <xdr:cNvSpPr txBox="1"/>
      </xdr:nvSpPr>
      <xdr:spPr>
        <a:xfrm>
          <a:off x="14839950" y="616585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33655</xdr:rowOff>
    </xdr:from>
    <xdr:to xmlns:xdr="http://schemas.openxmlformats.org/drawingml/2006/spreadsheetDrawing">
      <xdr:col>76</xdr:col>
      <xdr:colOff>114300</xdr:colOff>
      <xdr:row>39</xdr:row>
      <xdr:rowOff>99060</xdr:rowOff>
    </xdr:to>
    <xdr:cxnSp macro="">
      <xdr:nvCxnSpPr>
        <xdr:cNvPr id="531" name="直線コネクタ 530"/>
        <xdr:cNvCxnSpPr/>
      </xdr:nvCxnSpPr>
      <xdr:spPr>
        <a:xfrm>
          <a:off x="13342620" y="6575425"/>
          <a:ext cx="8636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10160</xdr:rowOff>
    </xdr:from>
    <xdr:to xmlns:xdr="http://schemas.openxmlformats.org/drawingml/2006/spreadsheetDrawing">
      <xdr:col>76</xdr:col>
      <xdr:colOff>165100</xdr:colOff>
      <xdr:row>38</xdr:row>
      <xdr:rowOff>111760</xdr:rowOff>
    </xdr:to>
    <xdr:sp macro="" textlink="">
      <xdr:nvSpPr>
        <xdr:cNvPr id="532" name="フローチャート: 判断 531"/>
        <xdr:cNvSpPr/>
      </xdr:nvSpPr>
      <xdr:spPr>
        <a:xfrm>
          <a:off x="1415542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128270</xdr:rowOff>
    </xdr:from>
    <xdr:ext cx="466090" cy="258445"/>
    <xdr:sp macro="" textlink="">
      <xdr:nvSpPr>
        <xdr:cNvPr id="533" name="テキスト ボックス 532"/>
        <xdr:cNvSpPr txBox="1"/>
      </xdr:nvSpPr>
      <xdr:spPr>
        <a:xfrm>
          <a:off x="13976350" y="616712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33655</xdr:rowOff>
    </xdr:from>
    <xdr:to xmlns:xdr="http://schemas.openxmlformats.org/drawingml/2006/spreadsheetDrawing">
      <xdr:col>71</xdr:col>
      <xdr:colOff>177800</xdr:colOff>
      <xdr:row>39</xdr:row>
      <xdr:rowOff>88900</xdr:rowOff>
    </xdr:to>
    <xdr:cxnSp macro="">
      <xdr:nvCxnSpPr>
        <xdr:cNvPr id="534" name="直線コネクタ 533"/>
        <xdr:cNvCxnSpPr/>
      </xdr:nvCxnSpPr>
      <xdr:spPr>
        <a:xfrm flipV="1">
          <a:off x="12473940" y="6575425"/>
          <a:ext cx="86868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34290</xdr:rowOff>
    </xdr:from>
    <xdr:to xmlns:xdr="http://schemas.openxmlformats.org/drawingml/2006/spreadsheetDrawing">
      <xdr:col>72</xdr:col>
      <xdr:colOff>38100</xdr:colOff>
      <xdr:row>38</xdr:row>
      <xdr:rowOff>135890</xdr:rowOff>
    </xdr:to>
    <xdr:sp macro="" textlink="">
      <xdr:nvSpPr>
        <xdr:cNvPr id="535" name="フローチャート: 判断 534"/>
        <xdr:cNvSpPr/>
      </xdr:nvSpPr>
      <xdr:spPr>
        <a:xfrm>
          <a:off x="13291820" y="64084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152400</xdr:rowOff>
    </xdr:from>
    <xdr:ext cx="466725" cy="259080"/>
    <xdr:sp macro="" textlink="">
      <xdr:nvSpPr>
        <xdr:cNvPr id="536" name="テキスト ボックス 535"/>
        <xdr:cNvSpPr txBox="1"/>
      </xdr:nvSpPr>
      <xdr:spPr>
        <a:xfrm>
          <a:off x="13112750" y="61912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70485</xdr:rowOff>
    </xdr:from>
    <xdr:to xmlns:xdr="http://schemas.openxmlformats.org/drawingml/2006/spreadsheetDrawing">
      <xdr:col>67</xdr:col>
      <xdr:colOff>101600</xdr:colOff>
      <xdr:row>39</xdr:row>
      <xdr:rowOff>635</xdr:rowOff>
    </xdr:to>
    <xdr:sp macro="" textlink="">
      <xdr:nvSpPr>
        <xdr:cNvPr id="537" name="フローチャート: 判断 536"/>
        <xdr:cNvSpPr/>
      </xdr:nvSpPr>
      <xdr:spPr>
        <a:xfrm>
          <a:off x="12423140" y="6444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17780</xdr:rowOff>
    </xdr:from>
    <xdr:ext cx="466090" cy="255270"/>
    <xdr:sp macro="" textlink="">
      <xdr:nvSpPr>
        <xdr:cNvPr id="538" name="テキスト ボックス 537"/>
        <xdr:cNvSpPr txBox="1"/>
      </xdr:nvSpPr>
      <xdr:spPr>
        <a:xfrm>
          <a:off x="12244070" y="62242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9" name="テキスト ボックス 538"/>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40" name="テキスト ボックス 539"/>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1" name="テキスト ボックス 540"/>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2" name="テキスト ボックス 541"/>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43" name="テキスト ボックス 542"/>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47625</xdr:rowOff>
    </xdr:from>
    <xdr:to xmlns:xdr="http://schemas.openxmlformats.org/drawingml/2006/spreadsheetDrawing">
      <xdr:col>85</xdr:col>
      <xdr:colOff>177800</xdr:colOff>
      <xdr:row>39</xdr:row>
      <xdr:rowOff>149225</xdr:rowOff>
    </xdr:to>
    <xdr:sp macro="" textlink="">
      <xdr:nvSpPr>
        <xdr:cNvPr id="544" name="楕円 543"/>
        <xdr:cNvSpPr/>
      </xdr:nvSpPr>
      <xdr:spPr>
        <a:xfrm>
          <a:off x="15836900" y="65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133985</xdr:rowOff>
    </xdr:from>
    <xdr:ext cx="249555" cy="255905"/>
    <xdr:sp macro="" textlink="">
      <xdr:nvSpPr>
        <xdr:cNvPr id="545" name="災害復旧事業費該当値テキスト"/>
        <xdr:cNvSpPr txBox="1"/>
      </xdr:nvSpPr>
      <xdr:spPr>
        <a:xfrm>
          <a:off x="15938500" y="650811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40640</xdr:rowOff>
    </xdr:from>
    <xdr:to xmlns:xdr="http://schemas.openxmlformats.org/drawingml/2006/spreadsheetDrawing">
      <xdr:col>81</xdr:col>
      <xdr:colOff>101600</xdr:colOff>
      <xdr:row>39</xdr:row>
      <xdr:rowOff>141605</xdr:rowOff>
    </xdr:to>
    <xdr:sp macro="" textlink="">
      <xdr:nvSpPr>
        <xdr:cNvPr id="546" name="楕円 545"/>
        <xdr:cNvSpPr/>
      </xdr:nvSpPr>
      <xdr:spPr>
        <a:xfrm>
          <a:off x="15019020" y="6582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132715</xdr:rowOff>
    </xdr:from>
    <xdr:ext cx="377825" cy="255905"/>
    <xdr:sp macro="" textlink="">
      <xdr:nvSpPr>
        <xdr:cNvPr id="547" name="テキスト ボックス 546"/>
        <xdr:cNvSpPr txBox="1"/>
      </xdr:nvSpPr>
      <xdr:spPr>
        <a:xfrm>
          <a:off x="14885670" y="6674485"/>
          <a:ext cx="377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48260</xdr:rowOff>
    </xdr:from>
    <xdr:to xmlns:xdr="http://schemas.openxmlformats.org/drawingml/2006/spreadsheetDrawing">
      <xdr:col>76</xdr:col>
      <xdr:colOff>165100</xdr:colOff>
      <xdr:row>39</xdr:row>
      <xdr:rowOff>149860</xdr:rowOff>
    </xdr:to>
    <xdr:sp macro="" textlink="">
      <xdr:nvSpPr>
        <xdr:cNvPr id="548" name="楕円 547"/>
        <xdr:cNvSpPr/>
      </xdr:nvSpPr>
      <xdr:spPr>
        <a:xfrm>
          <a:off x="1415542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140970</xdr:rowOff>
    </xdr:from>
    <xdr:ext cx="246380" cy="258445"/>
    <xdr:sp macro="" textlink="">
      <xdr:nvSpPr>
        <xdr:cNvPr id="549" name="テキスト ボックス 548"/>
        <xdr:cNvSpPr txBox="1"/>
      </xdr:nvSpPr>
      <xdr:spPr>
        <a:xfrm>
          <a:off x="14086840" y="6682740"/>
          <a:ext cx="246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154940</xdr:rowOff>
    </xdr:from>
    <xdr:to xmlns:xdr="http://schemas.openxmlformats.org/drawingml/2006/spreadsheetDrawing">
      <xdr:col>72</xdr:col>
      <xdr:colOff>38100</xdr:colOff>
      <xdr:row>39</xdr:row>
      <xdr:rowOff>84455</xdr:rowOff>
    </xdr:to>
    <xdr:sp macro="" textlink="">
      <xdr:nvSpPr>
        <xdr:cNvPr id="550" name="楕円 549"/>
        <xdr:cNvSpPr/>
      </xdr:nvSpPr>
      <xdr:spPr>
        <a:xfrm>
          <a:off x="13291820" y="652907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75565</xdr:rowOff>
    </xdr:from>
    <xdr:ext cx="466725" cy="255905"/>
    <xdr:sp macro="" textlink="">
      <xdr:nvSpPr>
        <xdr:cNvPr id="551" name="テキスト ボックス 550"/>
        <xdr:cNvSpPr txBox="1"/>
      </xdr:nvSpPr>
      <xdr:spPr>
        <a:xfrm>
          <a:off x="13112750" y="66173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38100</xdr:rowOff>
    </xdr:from>
    <xdr:to xmlns:xdr="http://schemas.openxmlformats.org/drawingml/2006/spreadsheetDrawing">
      <xdr:col>67</xdr:col>
      <xdr:colOff>101600</xdr:colOff>
      <xdr:row>39</xdr:row>
      <xdr:rowOff>140335</xdr:rowOff>
    </xdr:to>
    <xdr:sp macro="" textlink="">
      <xdr:nvSpPr>
        <xdr:cNvPr id="552" name="楕円 551"/>
        <xdr:cNvSpPr/>
      </xdr:nvSpPr>
      <xdr:spPr>
        <a:xfrm>
          <a:off x="12423140" y="65798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130810</xdr:rowOff>
    </xdr:from>
    <xdr:ext cx="377825" cy="259080"/>
    <xdr:sp macro="" textlink="">
      <xdr:nvSpPr>
        <xdr:cNvPr id="553" name="テキスト ボックス 552"/>
        <xdr:cNvSpPr txBox="1"/>
      </xdr:nvSpPr>
      <xdr:spPr>
        <a:xfrm>
          <a:off x="12289790" y="667258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4" name="正方形/長方形 553"/>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55" name="正方形/長方形 554"/>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6" name="正方形/長方形 555"/>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57" name="正方形/長方形 556"/>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8" name="正方形/長方形 557"/>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59" name="正方形/長方形 558"/>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0" name="正方形/長方形 559"/>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正方形/長方形 560"/>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075" cy="222250"/>
    <xdr:sp macro="" textlink="">
      <xdr:nvSpPr>
        <xdr:cNvPr id="562" name="テキスト ボックス 561"/>
        <xdr:cNvSpPr txBox="1"/>
      </xdr:nvSpPr>
      <xdr:spPr>
        <a:xfrm>
          <a:off x="12077700" y="7889240"/>
          <a:ext cx="3460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3" name="直線コネクタ 562"/>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140335</xdr:rowOff>
    </xdr:from>
    <xdr:to xmlns:xdr="http://schemas.openxmlformats.org/drawingml/2006/spreadsheetDrawing">
      <xdr:col>89</xdr:col>
      <xdr:colOff>177800</xdr:colOff>
      <xdr:row>54</xdr:row>
      <xdr:rowOff>140335</xdr:rowOff>
    </xdr:to>
    <xdr:cxnSp macro="">
      <xdr:nvCxnSpPr>
        <xdr:cNvPr id="564" name="直線コネクタ 563"/>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167640</xdr:rowOff>
    </xdr:from>
    <xdr:ext cx="245110" cy="255905"/>
    <xdr:sp macro="" textlink="">
      <xdr:nvSpPr>
        <xdr:cNvPr id="565" name="テキスト ボックス 564"/>
        <xdr:cNvSpPr txBox="1"/>
      </xdr:nvSpPr>
      <xdr:spPr>
        <a:xfrm>
          <a:off x="11871960" y="9056370"/>
          <a:ext cx="2451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5110" cy="255270"/>
    <xdr:sp macro="" textlink="">
      <xdr:nvSpPr>
        <xdr:cNvPr id="567" name="テキスト ボックス 566"/>
        <xdr:cNvSpPr txBox="1"/>
      </xdr:nvSpPr>
      <xdr:spPr>
        <a:xfrm>
          <a:off x="11871960" y="793750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失業対策事業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140335</xdr:rowOff>
    </xdr:from>
    <xdr:to xmlns:xdr="http://schemas.openxmlformats.org/drawingml/2006/spreadsheetDrawing">
      <xdr:col>85</xdr:col>
      <xdr:colOff>126365</xdr:colOff>
      <xdr:row>54</xdr:row>
      <xdr:rowOff>140335</xdr:rowOff>
    </xdr:to>
    <xdr:cxnSp macro="">
      <xdr:nvCxnSpPr>
        <xdr:cNvPr id="569" name="直線コネクタ 568"/>
        <xdr:cNvCxnSpPr/>
      </xdr:nvCxnSpPr>
      <xdr:spPr>
        <a:xfrm>
          <a:off x="1588579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8445"/>
    <xdr:sp macro="" textlink="">
      <xdr:nvSpPr>
        <xdr:cNvPr id="570" name="失業対策事業費最小値テキスト"/>
        <xdr:cNvSpPr txBox="1"/>
      </xdr:nvSpPr>
      <xdr:spPr>
        <a:xfrm>
          <a:off x="1593850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140335</xdr:rowOff>
    </xdr:from>
    <xdr:to xmlns:xdr="http://schemas.openxmlformats.org/drawingml/2006/spreadsheetDrawing">
      <xdr:col>86</xdr:col>
      <xdr:colOff>25400</xdr:colOff>
      <xdr:row>54</xdr:row>
      <xdr:rowOff>140335</xdr:rowOff>
    </xdr:to>
    <xdr:cxnSp macro="">
      <xdr:nvCxnSpPr>
        <xdr:cNvPr id="571" name="直線コネクタ 570"/>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8445"/>
    <xdr:sp macro="" textlink="">
      <xdr:nvSpPr>
        <xdr:cNvPr id="572" name="失業対策事業費最大値テキスト"/>
        <xdr:cNvSpPr txBox="1"/>
      </xdr:nvSpPr>
      <xdr:spPr>
        <a:xfrm>
          <a:off x="1593850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140335</xdr:rowOff>
    </xdr:from>
    <xdr:to xmlns:xdr="http://schemas.openxmlformats.org/drawingml/2006/spreadsheetDrawing">
      <xdr:col>86</xdr:col>
      <xdr:colOff>25400</xdr:colOff>
      <xdr:row>54</xdr:row>
      <xdr:rowOff>140335</xdr:rowOff>
    </xdr:to>
    <xdr:cxnSp macro="">
      <xdr:nvCxnSpPr>
        <xdr:cNvPr id="573" name="直線コネクタ 572"/>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140335</xdr:rowOff>
    </xdr:from>
    <xdr:to xmlns:xdr="http://schemas.openxmlformats.org/drawingml/2006/spreadsheetDrawing">
      <xdr:col>85</xdr:col>
      <xdr:colOff>127000</xdr:colOff>
      <xdr:row>54</xdr:row>
      <xdr:rowOff>140335</xdr:rowOff>
    </xdr:to>
    <xdr:cxnSp macro="">
      <xdr:nvCxnSpPr>
        <xdr:cNvPr id="574" name="直線コネクタ 573"/>
        <xdr:cNvCxnSpPr/>
      </xdr:nvCxnSpPr>
      <xdr:spPr>
        <a:xfrm>
          <a:off x="15069820" y="91967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5" name="失業対策事業費平均値テキスト"/>
        <xdr:cNvSpPr txBox="1"/>
      </xdr:nvSpPr>
      <xdr:spPr>
        <a:xfrm>
          <a:off x="1593850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6" name="フローチャート: 判断 575"/>
        <xdr:cNvSpPr/>
      </xdr:nvSpPr>
      <xdr:spPr>
        <a:xfrm>
          <a:off x="1583690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140335</xdr:rowOff>
    </xdr:from>
    <xdr:to xmlns:xdr="http://schemas.openxmlformats.org/drawingml/2006/spreadsheetDrawing">
      <xdr:col>81</xdr:col>
      <xdr:colOff>50800</xdr:colOff>
      <xdr:row>54</xdr:row>
      <xdr:rowOff>140335</xdr:rowOff>
    </xdr:to>
    <xdr:cxnSp macro="">
      <xdr:nvCxnSpPr>
        <xdr:cNvPr id="577" name="直線コネクタ 576"/>
        <xdr:cNvCxnSpPr/>
      </xdr:nvCxnSpPr>
      <xdr:spPr>
        <a:xfrm>
          <a:off x="142062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8" name="フローチャート: 判断 577"/>
        <xdr:cNvSpPr/>
      </xdr:nvSpPr>
      <xdr:spPr>
        <a:xfrm>
          <a:off x="150190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6380" cy="258445"/>
    <xdr:sp macro="" textlink="">
      <xdr:nvSpPr>
        <xdr:cNvPr id="579" name="テキスト ボックス 578"/>
        <xdr:cNvSpPr txBox="1"/>
      </xdr:nvSpPr>
      <xdr:spPr>
        <a:xfrm>
          <a:off x="14950440" y="9234170"/>
          <a:ext cx="246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140335</xdr:rowOff>
    </xdr:from>
    <xdr:to xmlns:xdr="http://schemas.openxmlformats.org/drawingml/2006/spreadsheetDrawing">
      <xdr:col>76</xdr:col>
      <xdr:colOff>114300</xdr:colOff>
      <xdr:row>54</xdr:row>
      <xdr:rowOff>140335</xdr:rowOff>
    </xdr:to>
    <xdr:cxnSp macro="">
      <xdr:nvCxnSpPr>
        <xdr:cNvPr id="580" name="直線コネクタ 579"/>
        <xdr:cNvCxnSpPr/>
      </xdr:nvCxnSpPr>
      <xdr:spPr>
        <a:xfrm>
          <a:off x="133426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1" name="フローチャート: 判断 580"/>
        <xdr:cNvSpPr/>
      </xdr:nvSpPr>
      <xdr:spPr>
        <a:xfrm>
          <a:off x="14155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6380" cy="258445"/>
    <xdr:sp macro="" textlink="">
      <xdr:nvSpPr>
        <xdr:cNvPr id="582" name="テキスト ボックス 581"/>
        <xdr:cNvSpPr txBox="1"/>
      </xdr:nvSpPr>
      <xdr:spPr>
        <a:xfrm>
          <a:off x="14086840" y="9234170"/>
          <a:ext cx="246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140335</xdr:rowOff>
    </xdr:from>
    <xdr:to xmlns:xdr="http://schemas.openxmlformats.org/drawingml/2006/spreadsheetDrawing">
      <xdr:col>71</xdr:col>
      <xdr:colOff>177800</xdr:colOff>
      <xdr:row>54</xdr:row>
      <xdr:rowOff>140335</xdr:rowOff>
    </xdr:to>
    <xdr:cxnSp macro="">
      <xdr:nvCxnSpPr>
        <xdr:cNvPr id="583" name="直線コネクタ 582"/>
        <xdr:cNvCxnSpPr/>
      </xdr:nvCxnSpPr>
      <xdr:spPr>
        <a:xfrm>
          <a:off x="124739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4" name="フローチャート: 判断 583"/>
        <xdr:cNvSpPr/>
      </xdr:nvSpPr>
      <xdr:spPr>
        <a:xfrm>
          <a:off x="132918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5745" cy="258445"/>
    <xdr:sp macro="" textlink="">
      <xdr:nvSpPr>
        <xdr:cNvPr id="585" name="テキスト ボックス 584"/>
        <xdr:cNvSpPr txBox="1"/>
      </xdr:nvSpPr>
      <xdr:spPr>
        <a:xfrm>
          <a:off x="13218160" y="923417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6" name="フローチャート: 判断 585"/>
        <xdr:cNvSpPr/>
      </xdr:nvSpPr>
      <xdr:spPr>
        <a:xfrm>
          <a:off x="124231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6380" cy="258445"/>
    <xdr:sp macro="" textlink="">
      <xdr:nvSpPr>
        <xdr:cNvPr id="587" name="テキスト ボックス 586"/>
        <xdr:cNvSpPr txBox="1"/>
      </xdr:nvSpPr>
      <xdr:spPr>
        <a:xfrm>
          <a:off x="12354560" y="9234170"/>
          <a:ext cx="246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89" name="テキスト ボックス 588"/>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2" name="テキスト ボックス 591"/>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3" name="楕円 592"/>
        <xdr:cNvSpPr/>
      </xdr:nvSpPr>
      <xdr:spPr>
        <a:xfrm>
          <a:off x="1583690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8445"/>
    <xdr:sp macro="" textlink="">
      <xdr:nvSpPr>
        <xdr:cNvPr id="594" name="失業対策事業費該当値テキスト"/>
        <xdr:cNvSpPr txBox="1"/>
      </xdr:nvSpPr>
      <xdr:spPr>
        <a:xfrm>
          <a:off x="1593850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5" name="楕円 594"/>
        <xdr:cNvSpPr/>
      </xdr:nvSpPr>
      <xdr:spPr>
        <a:xfrm>
          <a:off x="150190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6380" cy="258445"/>
    <xdr:sp macro="" textlink="">
      <xdr:nvSpPr>
        <xdr:cNvPr id="596" name="テキスト ボックス 595"/>
        <xdr:cNvSpPr txBox="1"/>
      </xdr:nvSpPr>
      <xdr:spPr>
        <a:xfrm>
          <a:off x="14950440" y="8924290"/>
          <a:ext cx="246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7" name="楕円 596"/>
        <xdr:cNvSpPr/>
      </xdr:nvSpPr>
      <xdr:spPr>
        <a:xfrm>
          <a:off x="14155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6380" cy="258445"/>
    <xdr:sp macro="" textlink="">
      <xdr:nvSpPr>
        <xdr:cNvPr id="598" name="テキスト ボックス 597"/>
        <xdr:cNvSpPr txBox="1"/>
      </xdr:nvSpPr>
      <xdr:spPr>
        <a:xfrm>
          <a:off x="14086840" y="8924290"/>
          <a:ext cx="246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9" name="楕円 598"/>
        <xdr:cNvSpPr/>
      </xdr:nvSpPr>
      <xdr:spPr>
        <a:xfrm>
          <a:off x="132918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5745" cy="258445"/>
    <xdr:sp macro="" textlink="">
      <xdr:nvSpPr>
        <xdr:cNvPr id="600" name="テキスト ボックス 599"/>
        <xdr:cNvSpPr txBox="1"/>
      </xdr:nvSpPr>
      <xdr:spPr>
        <a:xfrm>
          <a:off x="13218160" y="892429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1" name="楕円 600"/>
        <xdr:cNvSpPr/>
      </xdr:nvSpPr>
      <xdr:spPr>
        <a:xfrm>
          <a:off x="124231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6380" cy="258445"/>
    <xdr:sp macro="" textlink="">
      <xdr:nvSpPr>
        <xdr:cNvPr id="602" name="テキスト ボックス 601"/>
        <xdr:cNvSpPr txBox="1"/>
      </xdr:nvSpPr>
      <xdr:spPr>
        <a:xfrm>
          <a:off x="12354560" y="8924290"/>
          <a:ext cx="246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604" name="正方形/長方形 603"/>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606" name="正方形/長方形 605"/>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08" name="正方形/長方形 607"/>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075" cy="222250"/>
    <xdr:sp macro="" textlink="">
      <xdr:nvSpPr>
        <xdr:cNvPr id="611" name="テキスト ボックス 610"/>
        <xdr:cNvSpPr txBox="1"/>
      </xdr:nvSpPr>
      <xdr:spPr>
        <a:xfrm>
          <a:off x="12077700" y="11242040"/>
          <a:ext cx="3460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3" name="直線コネクタ 612"/>
        <xdr:cNvCxnSpPr/>
      </xdr:nvCxnSpPr>
      <xdr:spPr>
        <a:xfrm>
          <a:off x="1211580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5110" cy="258445"/>
    <xdr:sp macro="" textlink="">
      <xdr:nvSpPr>
        <xdr:cNvPr id="614" name="テキスト ボックス 613"/>
        <xdr:cNvSpPr txBox="1"/>
      </xdr:nvSpPr>
      <xdr:spPr>
        <a:xfrm>
          <a:off x="11871960" y="1315339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5" name="直線コネクタ 614"/>
        <xdr:cNvCxnSpPr/>
      </xdr:nvCxnSpPr>
      <xdr:spPr>
        <a:xfrm>
          <a:off x="1211580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860" cy="258445"/>
    <xdr:sp macro="" textlink="">
      <xdr:nvSpPr>
        <xdr:cNvPr id="616" name="テキスト ボックス 615"/>
        <xdr:cNvSpPr txBox="1"/>
      </xdr:nvSpPr>
      <xdr:spPr>
        <a:xfrm>
          <a:off x="1159954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140335</xdr:rowOff>
    </xdr:from>
    <xdr:to xmlns:xdr="http://schemas.openxmlformats.org/drawingml/2006/spreadsheetDrawing">
      <xdr:col>89</xdr:col>
      <xdr:colOff>177800</xdr:colOff>
      <xdr:row>74</xdr:row>
      <xdr:rowOff>140335</xdr:rowOff>
    </xdr:to>
    <xdr:cxnSp macro="">
      <xdr:nvCxnSpPr>
        <xdr:cNvPr id="617" name="直線コネクタ 616"/>
        <xdr:cNvCxnSpPr/>
      </xdr:nvCxnSpPr>
      <xdr:spPr>
        <a:xfrm>
          <a:off x="1211580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167640</xdr:rowOff>
    </xdr:from>
    <xdr:ext cx="530860" cy="255905"/>
    <xdr:sp macro="" textlink="">
      <xdr:nvSpPr>
        <xdr:cNvPr id="618" name="テキスト ボックス 617"/>
        <xdr:cNvSpPr txBox="1"/>
      </xdr:nvSpPr>
      <xdr:spPr>
        <a:xfrm>
          <a:off x="11599545" y="1240917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9" name="直線コネクタ 618"/>
        <xdr:cNvCxnSpPr/>
      </xdr:nvCxnSpPr>
      <xdr:spPr>
        <a:xfrm>
          <a:off x="1211580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0860" cy="259080"/>
    <xdr:sp macro="" textlink="">
      <xdr:nvSpPr>
        <xdr:cNvPr id="620" name="テキスト ボックス 619"/>
        <xdr:cNvSpPr txBox="1"/>
      </xdr:nvSpPr>
      <xdr:spPr>
        <a:xfrm>
          <a:off x="11599545" y="12037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1" name="直線コネクタ 620"/>
        <xdr:cNvCxnSpPr/>
      </xdr:nvCxnSpPr>
      <xdr:spPr>
        <a:xfrm>
          <a:off x="1211580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1820" cy="258445"/>
    <xdr:sp macro="" textlink="">
      <xdr:nvSpPr>
        <xdr:cNvPr id="622" name="テキスト ボックス 621"/>
        <xdr:cNvSpPr txBox="1"/>
      </xdr:nvSpPr>
      <xdr:spPr>
        <a:xfrm>
          <a:off x="11535410" y="1166368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820" cy="255270"/>
    <xdr:sp macro="" textlink="">
      <xdr:nvSpPr>
        <xdr:cNvPr id="624" name="テキスト ボックス 623"/>
        <xdr:cNvSpPr txBox="1"/>
      </xdr:nvSpPr>
      <xdr:spPr>
        <a:xfrm>
          <a:off x="11535410" y="112903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公債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167005</xdr:rowOff>
    </xdr:from>
    <xdr:to xmlns:xdr="http://schemas.openxmlformats.org/drawingml/2006/spreadsheetDrawing">
      <xdr:col>85</xdr:col>
      <xdr:colOff>126365</xdr:colOff>
      <xdr:row>78</xdr:row>
      <xdr:rowOff>80645</xdr:rowOff>
    </xdr:to>
    <xdr:cxnSp macro="">
      <xdr:nvCxnSpPr>
        <xdr:cNvPr id="626" name="直線コネクタ 625"/>
        <xdr:cNvCxnSpPr/>
      </xdr:nvCxnSpPr>
      <xdr:spPr>
        <a:xfrm flipV="1">
          <a:off x="15885795" y="11737975"/>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84455</xdr:rowOff>
    </xdr:from>
    <xdr:ext cx="534670" cy="258445"/>
    <xdr:sp macro="" textlink="">
      <xdr:nvSpPr>
        <xdr:cNvPr id="627" name="公債費最小値テキスト"/>
        <xdr:cNvSpPr txBox="1"/>
      </xdr:nvSpPr>
      <xdr:spPr>
        <a:xfrm>
          <a:off x="15938500" y="13164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80645</xdr:rowOff>
    </xdr:from>
    <xdr:to xmlns:xdr="http://schemas.openxmlformats.org/drawingml/2006/spreadsheetDrawing">
      <xdr:col>86</xdr:col>
      <xdr:colOff>25400</xdr:colOff>
      <xdr:row>78</xdr:row>
      <xdr:rowOff>80645</xdr:rowOff>
    </xdr:to>
    <xdr:cxnSp macro="">
      <xdr:nvCxnSpPr>
        <xdr:cNvPr id="628" name="直線コネクタ 627"/>
        <xdr:cNvCxnSpPr/>
      </xdr:nvCxnSpPr>
      <xdr:spPr>
        <a:xfrm>
          <a:off x="15798800" y="131603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113665</xdr:rowOff>
    </xdr:from>
    <xdr:ext cx="598805" cy="258445"/>
    <xdr:sp macro="" textlink="">
      <xdr:nvSpPr>
        <xdr:cNvPr id="629" name="公債費最大値テキスト"/>
        <xdr:cNvSpPr txBox="1"/>
      </xdr:nvSpPr>
      <xdr:spPr>
        <a:xfrm>
          <a:off x="15938500" y="115169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167005</xdr:rowOff>
    </xdr:from>
    <xdr:to xmlns:xdr="http://schemas.openxmlformats.org/drawingml/2006/spreadsheetDrawing">
      <xdr:col>86</xdr:col>
      <xdr:colOff>25400</xdr:colOff>
      <xdr:row>69</xdr:row>
      <xdr:rowOff>167005</xdr:rowOff>
    </xdr:to>
    <xdr:cxnSp macro="">
      <xdr:nvCxnSpPr>
        <xdr:cNvPr id="630" name="直線コネクタ 629"/>
        <xdr:cNvCxnSpPr/>
      </xdr:nvCxnSpPr>
      <xdr:spPr>
        <a:xfrm>
          <a:off x="15798800" y="11737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50800</xdr:rowOff>
    </xdr:from>
    <xdr:to xmlns:xdr="http://schemas.openxmlformats.org/drawingml/2006/spreadsheetDrawing">
      <xdr:col>85</xdr:col>
      <xdr:colOff>127000</xdr:colOff>
      <xdr:row>75</xdr:row>
      <xdr:rowOff>98425</xdr:rowOff>
    </xdr:to>
    <xdr:cxnSp macro="">
      <xdr:nvCxnSpPr>
        <xdr:cNvPr id="631" name="直線コネクタ 630"/>
        <xdr:cNvCxnSpPr/>
      </xdr:nvCxnSpPr>
      <xdr:spPr>
        <a:xfrm flipV="1">
          <a:off x="15069820" y="12627610"/>
          <a:ext cx="8178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73</xdr:row>
      <xdr:rowOff>166370</xdr:rowOff>
    </xdr:from>
    <xdr:ext cx="534670" cy="255270"/>
    <xdr:sp macro="" textlink="">
      <xdr:nvSpPr>
        <xdr:cNvPr id="632" name="公債費平均値テキスト"/>
        <xdr:cNvSpPr txBox="1"/>
      </xdr:nvSpPr>
      <xdr:spPr>
        <a:xfrm>
          <a:off x="15938500" y="1240790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143510</xdr:rowOff>
    </xdr:from>
    <xdr:to xmlns:xdr="http://schemas.openxmlformats.org/drawingml/2006/spreadsheetDrawing">
      <xdr:col>85</xdr:col>
      <xdr:colOff>177800</xdr:colOff>
      <xdr:row>75</xdr:row>
      <xdr:rowOff>73025</xdr:rowOff>
    </xdr:to>
    <xdr:sp macro="" textlink="">
      <xdr:nvSpPr>
        <xdr:cNvPr id="633" name="フローチャート: 判断 632"/>
        <xdr:cNvSpPr/>
      </xdr:nvSpPr>
      <xdr:spPr>
        <a:xfrm>
          <a:off x="15836900" y="125526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98425</xdr:rowOff>
    </xdr:from>
    <xdr:to xmlns:xdr="http://schemas.openxmlformats.org/drawingml/2006/spreadsheetDrawing">
      <xdr:col>81</xdr:col>
      <xdr:colOff>50800</xdr:colOff>
      <xdr:row>75</xdr:row>
      <xdr:rowOff>111760</xdr:rowOff>
    </xdr:to>
    <xdr:cxnSp macro="">
      <xdr:nvCxnSpPr>
        <xdr:cNvPr id="634" name="直線コネクタ 633"/>
        <xdr:cNvCxnSpPr/>
      </xdr:nvCxnSpPr>
      <xdr:spPr>
        <a:xfrm flipV="1">
          <a:off x="14206220" y="12675235"/>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74</xdr:row>
      <xdr:rowOff>154940</xdr:rowOff>
    </xdr:from>
    <xdr:to xmlns:xdr="http://schemas.openxmlformats.org/drawingml/2006/spreadsheetDrawing">
      <xdr:col>81</xdr:col>
      <xdr:colOff>101600</xdr:colOff>
      <xdr:row>75</xdr:row>
      <xdr:rowOff>84455</xdr:rowOff>
    </xdr:to>
    <xdr:sp macro="" textlink="">
      <xdr:nvSpPr>
        <xdr:cNvPr id="635" name="フローチャート: 判断 634"/>
        <xdr:cNvSpPr/>
      </xdr:nvSpPr>
      <xdr:spPr>
        <a:xfrm>
          <a:off x="15019020" y="1256411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100965</xdr:rowOff>
    </xdr:from>
    <xdr:ext cx="530860" cy="255905"/>
    <xdr:sp macro="" textlink="">
      <xdr:nvSpPr>
        <xdr:cNvPr id="636" name="テキスト ボックス 635"/>
        <xdr:cNvSpPr txBox="1"/>
      </xdr:nvSpPr>
      <xdr:spPr>
        <a:xfrm>
          <a:off x="14812645" y="12342495"/>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111760</xdr:rowOff>
    </xdr:from>
    <xdr:to xmlns:xdr="http://schemas.openxmlformats.org/drawingml/2006/spreadsheetDrawing">
      <xdr:col>76</xdr:col>
      <xdr:colOff>114300</xdr:colOff>
      <xdr:row>75</xdr:row>
      <xdr:rowOff>151130</xdr:rowOff>
    </xdr:to>
    <xdr:cxnSp macro="">
      <xdr:nvCxnSpPr>
        <xdr:cNvPr id="637" name="直線コネクタ 636"/>
        <xdr:cNvCxnSpPr/>
      </xdr:nvCxnSpPr>
      <xdr:spPr>
        <a:xfrm flipV="1">
          <a:off x="13342620" y="12688570"/>
          <a:ext cx="8636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25400</xdr:rowOff>
    </xdr:from>
    <xdr:to xmlns:xdr="http://schemas.openxmlformats.org/drawingml/2006/spreadsheetDrawing">
      <xdr:col>76</xdr:col>
      <xdr:colOff>165100</xdr:colOff>
      <xdr:row>75</xdr:row>
      <xdr:rowOff>127000</xdr:rowOff>
    </xdr:to>
    <xdr:sp macro="" textlink="">
      <xdr:nvSpPr>
        <xdr:cNvPr id="638" name="フローチャート: 判断 637"/>
        <xdr:cNvSpPr/>
      </xdr:nvSpPr>
      <xdr:spPr>
        <a:xfrm>
          <a:off x="14155420" y="1260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143510</xdr:rowOff>
    </xdr:from>
    <xdr:ext cx="531495" cy="255270"/>
    <xdr:sp macro="" textlink="">
      <xdr:nvSpPr>
        <xdr:cNvPr id="639" name="テキスト ボックス 638"/>
        <xdr:cNvSpPr txBox="1"/>
      </xdr:nvSpPr>
      <xdr:spPr>
        <a:xfrm>
          <a:off x="13943965" y="1238504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133350</xdr:rowOff>
    </xdr:from>
    <xdr:to xmlns:xdr="http://schemas.openxmlformats.org/drawingml/2006/spreadsheetDrawing">
      <xdr:col>71</xdr:col>
      <xdr:colOff>177800</xdr:colOff>
      <xdr:row>75</xdr:row>
      <xdr:rowOff>151130</xdr:rowOff>
    </xdr:to>
    <xdr:cxnSp macro="">
      <xdr:nvCxnSpPr>
        <xdr:cNvPr id="640" name="直線コネクタ 639"/>
        <xdr:cNvCxnSpPr/>
      </xdr:nvCxnSpPr>
      <xdr:spPr>
        <a:xfrm>
          <a:off x="12473940" y="12710160"/>
          <a:ext cx="8686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40640</xdr:rowOff>
    </xdr:from>
    <xdr:to xmlns:xdr="http://schemas.openxmlformats.org/drawingml/2006/spreadsheetDrawing">
      <xdr:col>72</xdr:col>
      <xdr:colOff>38100</xdr:colOff>
      <xdr:row>75</xdr:row>
      <xdr:rowOff>141605</xdr:rowOff>
    </xdr:to>
    <xdr:sp macro="" textlink="">
      <xdr:nvSpPr>
        <xdr:cNvPr id="641" name="フローチャート: 判断 640"/>
        <xdr:cNvSpPr/>
      </xdr:nvSpPr>
      <xdr:spPr>
        <a:xfrm>
          <a:off x="13291820" y="1261745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158750</xdr:rowOff>
    </xdr:from>
    <xdr:ext cx="530860" cy="255270"/>
    <xdr:sp macro="" textlink="">
      <xdr:nvSpPr>
        <xdr:cNvPr id="642" name="テキスト ボックス 641"/>
        <xdr:cNvSpPr txBox="1"/>
      </xdr:nvSpPr>
      <xdr:spPr>
        <a:xfrm>
          <a:off x="13080365" y="124002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33020</xdr:rowOff>
    </xdr:from>
    <xdr:to xmlns:xdr="http://schemas.openxmlformats.org/drawingml/2006/spreadsheetDrawing">
      <xdr:col>67</xdr:col>
      <xdr:colOff>101600</xdr:colOff>
      <xdr:row>75</xdr:row>
      <xdr:rowOff>134620</xdr:rowOff>
    </xdr:to>
    <xdr:sp macro="" textlink="">
      <xdr:nvSpPr>
        <xdr:cNvPr id="643" name="フローチャート: 判断 642"/>
        <xdr:cNvSpPr/>
      </xdr:nvSpPr>
      <xdr:spPr>
        <a:xfrm>
          <a:off x="12423140" y="1260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151130</xdr:rowOff>
    </xdr:from>
    <xdr:ext cx="530860" cy="259080"/>
    <xdr:sp macro="" textlink="">
      <xdr:nvSpPr>
        <xdr:cNvPr id="644" name="テキスト ボックス 643"/>
        <xdr:cNvSpPr txBox="1"/>
      </xdr:nvSpPr>
      <xdr:spPr>
        <a:xfrm>
          <a:off x="12216765" y="123926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46" name="テキスト ボックス 645"/>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49" name="テキスト ボックス 648"/>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0</xdr:rowOff>
    </xdr:from>
    <xdr:to xmlns:xdr="http://schemas.openxmlformats.org/drawingml/2006/spreadsheetDrawing">
      <xdr:col>85</xdr:col>
      <xdr:colOff>177800</xdr:colOff>
      <xdr:row>75</xdr:row>
      <xdr:rowOff>101600</xdr:rowOff>
    </xdr:to>
    <xdr:sp macro="" textlink="">
      <xdr:nvSpPr>
        <xdr:cNvPr id="650" name="楕円 649"/>
        <xdr:cNvSpPr/>
      </xdr:nvSpPr>
      <xdr:spPr>
        <a:xfrm>
          <a:off x="15836900" y="12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149860</xdr:rowOff>
    </xdr:from>
    <xdr:ext cx="534670" cy="259080"/>
    <xdr:sp macro="" textlink="">
      <xdr:nvSpPr>
        <xdr:cNvPr id="651" name="公債費該当値テキスト"/>
        <xdr:cNvSpPr txBox="1"/>
      </xdr:nvSpPr>
      <xdr:spPr>
        <a:xfrm>
          <a:off x="15938500" y="12559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47625</xdr:rowOff>
    </xdr:from>
    <xdr:to xmlns:xdr="http://schemas.openxmlformats.org/drawingml/2006/spreadsheetDrawing">
      <xdr:col>81</xdr:col>
      <xdr:colOff>101600</xdr:colOff>
      <xdr:row>75</xdr:row>
      <xdr:rowOff>149225</xdr:rowOff>
    </xdr:to>
    <xdr:sp macro="" textlink="">
      <xdr:nvSpPr>
        <xdr:cNvPr id="652" name="楕円 651"/>
        <xdr:cNvSpPr/>
      </xdr:nvSpPr>
      <xdr:spPr>
        <a:xfrm>
          <a:off x="15019020" y="1262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140335</xdr:rowOff>
    </xdr:from>
    <xdr:ext cx="530860" cy="258445"/>
    <xdr:sp macro="" textlink="">
      <xdr:nvSpPr>
        <xdr:cNvPr id="653" name="テキスト ボックス 652"/>
        <xdr:cNvSpPr txBox="1"/>
      </xdr:nvSpPr>
      <xdr:spPr>
        <a:xfrm>
          <a:off x="14812645" y="127171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60960</xdr:rowOff>
    </xdr:from>
    <xdr:to xmlns:xdr="http://schemas.openxmlformats.org/drawingml/2006/spreadsheetDrawing">
      <xdr:col>76</xdr:col>
      <xdr:colOff>165100</xdr:colOff>
      <xdr:row>75</xdr:row>
      <xdr:rowOff>162560</xdr:rowOff>
    </xdr:to>
    <xdr:sp macro="" textlink="">
      <xdr:nvSpPr>
        <xdr:cNvPr id="654" name="楕円 653"/>
        <xdr:cNvSpPr/>
      </xdr:nvSpPr>
      <xdr:spPr>
        <a:xfrm>
          <a:off x="1415542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153670</xdr:rowOff>
    </xdr:from>
    <xdr:ext cx="531495" cy="259080"/>
    <xdr:sp macro="" textlink="">
      <xdr:nvSpPr>
        <xdr:cNvPr id="655" name="テキスト ボックス 654"/>
        <xdr:cNvSpPr txBox="1"/>
      </xdr:nvSpPr>
      <xdr:spPr>
        <a:xfrm>
          <a:off x="13943965" y="127304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100330</xdr:rowOff>
    </xdr:from>
    <xdr:to xmlns:xdr="http://schemas.openxmlformats.org/drawingml/2006/spreadsheetDrawing">
      <xdr:col>72</xdr:col>
      <xdr:colOff>38100</xdr:colOff>
      <xdr:row>76</xdr:row>
      <xdr:rowOff>30480</xdr:rowOff>
    </xdr:to>
    <xdr:sp macro="" textlink="">
      <xdr:nvSpPr>
        <xdr:cNvPr id="656" name="楕円 655"/>
        <xdr:cNvSpPr/>
      </xdr:nvSpPr>
      <xdr:spPr>
        <a:xfrm>
          <a:off x="13291820" y="126771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21590</xdr:rowOff>
    </xdr:from>
    <xdr:ext cx="530860" cy="259080"/>
    <xdr:sp macro="" textlink="">
      <xdr:nvSpPr>
        <xdr:cNvPr id="657" name="テキスト ボックス 656"/>
        <xdr:cNvSpPr txBox="1"/>
      </xdr:nvSpPr>
      <xdr:spPr>
        <a:xfrm>
          <a:off x="13080365" y="127660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82550</xdr:rowOff>
    </xdr:from>
    <xdr:to xmlns:xdr="http://schemas.openxmlformats.org/drawingml/2006/spreadsheetDrawing">
      <xdr:col>67</xdr:col>
      <xdr:colOff>101600</xdr:colOff>
      <xdr:row>76</xdr:row>
      <xdr:rowOff>12700</xdr:rowOff>
    </xdr:to>
    <xdr:sp macro="" textlink="">
      <xdr:nvSpPr>
        <xdr:cNvPr id="658" name="楕円 657"/>
        <xdr:cNvSpPr/>
      </xdr:nvSpPr>
      <xdr:spPr>
        <a:xfrm>
          <a:off x="12423140" y="12659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3810</xdr:rowOff>
    </xdr:from>
    <xdr:ext cx="530860" cy="259080"/>
    <xdr:sp macro="" textlink="">
      <xdr:nvSpPr>
        <xdr:cNvPr id="659" name="テキスト ボックス 658"/>
        <xdr:cNvSpPr txBox="1"/>
      </xdr:nvSpPr>
      <xdr:spPr>
        <a:xfrm>
          <a:off x="12216765" y="12748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61" name="正方形/長方形 660"/>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63" name="正方形/長方形 662"/>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65" name="正方形/長方形 664"/>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075" cy="222250"/>
    <xdr:sp macro="" textlink="">
      <xdr:nvSpPr>
        <xdr:cNvPr id="668" name="テキスト ボックス 667"/>
        <xdr:cNvSpPr txBox="1"/>
      </xdr:nvSpPr>
      <xdr:spPr>
        <a:xfrm>
          <a:off x="12077700" y="14594840"/>
          <a:ext cx="3460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0" name="直線コネクタ 669"/>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5110" cy="259080"/>
    <xdr:sp macro="" textlink="">
      <xdr:nvSpPr>
        <xdr:cNvPr id="671" name="テキスト ボックス 670"/>
        <xdr:cNvSpPr txBox="1"/>
      </xdr:nvSpPr>
      <xdr:spPr>
        <a:xfrm>
          <a:off x="11871960" y="165328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2" name="直線コネクタ 671"/>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73" name="テキスト ボックス 672"/>
        <xdr:cNvSpPr txBox="1"/>
      </xdr:nvSpPr>
      <xdr:spPr>
        <a:xfrm>
          <a:off x="1159954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4" name="直線コネクタ 673"/>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860" cy="255270"/>
    <xdr:sp macro="" textlink="">
      <xdr:nvSpPr>
        <xdr:cNvPr id="675" name="テキスト ボックス 674"/>
        <xdr:cNvSpPr txBox="1"/>
      </xdr:nvSpPr>
      <xdr:spPr>
        <a:xfrm>
          <a:off x="11599545" y="157708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6" name="直線コネクタ 675"/>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0860" cy="259080"/>
    <xdr:sp macro="" textlink="">
      <xdr:nvSpPr>
        <xdr:cNvPr id="677" name="テキスト ボックス 676"/>
        <xdr:cNvSpPr txBox="1"/>
      </xdr:nvSpPr>
      <xdr:spPr>
        <a:xfrm>
          <a:off x="11599545" y="15389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8" name="直線コネクタ 677"/>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1820" cy="258445"/>
    <xdr:sp macro="" textlink="">
      <xdr:nvSpPr>
        <xdr:cNvPr id="679" name="テキスト ボックス 678"/>
        <xdr:cNvSpPr txBox="1"/>
      </xdr:nvSpPr>
      <xdr:spPr>
        <a:xfrm>
          <a:off x="11535410" y="1501648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0" name="直線コネクタ 679"/>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820" cy="255270"/>
    <xdr:sp macro="" textlink="">
      <xdr:nvSpPr>
        <xdr:cNvPr id="681" name="テキスト ボックス 680"/>
        <xdr:cNvSpPr txBox="1"/>
      </xdr:nvSpPr>
      <xdr:spPr>
        <a:xfrm>
          <a:off x="11535410" y="146431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積立金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132080</xdr:rowOff>
    </xdr:from>
    <xdr:to xmlns:xdr="http://schemas.openxmlformats.org/drawingml/2006/spreadsheetDrawing">
      <xdr:col>85</xdr:col>
      <xdr:colOff>126365</xdr:colOff>
      <xdr:row>99</xdr:row>
      <xdr:rowOff>37465</xdr:rowOff>
    </xdr:to>
    <xdr:cxnSp macro="">
      <xdr:nvCxnSpPr>
        <xdr:cNvPr id="683" name="直線コネクタ 682"/>
        <xdr:cNvCxnSpPr/>
      </xdr:nvCxnSpPr>
      <xdr:spPr>
        <a:xfrm flipV="1">
          <a:off x="15885795" y="15391130"/>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41275</xdr:rowOff>
    </xdr:from>
    <xdr:ext cx="378460" cy="255270"/>
    <xdr:sp macro="" textlink="">
      <xdr:nvSpPr>
        <xdr:cNvPr id="684" name="積立金最小値テキスト"/>
        <xdr:cNvSpPr txBox="1"/>
      </xdr:nvSpPr>
      <xdr:spPr>
        <a:xfrm>
          <a:off x="15938500" y="1667192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37465</xdr:rowOff>
    </xdr:from>
    <xdr:to xmlns:xdr="http://schemas.openxmlformats.org/drawingml/2006/spreadsheetDrawing">
      <xdr:col>86</xdr:col>
      <xdr:colOff>25400</xdr:colOff>
      <xdr:row>99</xdr:row>
      <xdr:rowOff>37465</xdr:rowOff>
    </xdr:to>
    <xdr:cxnSp macro="">
      <xdr:nvCxnSpPr>
        <xdr:cNvPr id="685" name="直線コネクタ 684"/>
        <xdr:cNvCxnSpPr/>
      </xdr:nvCxnSpPr>
      <xdr:spPr>
        <a:xfrm>
          <a:off x="15798800" y="166681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78740</xdr:rowOff>
    </xdr:from>
    <xdr:ext cx="598805" cy="259080"/>
    <xdr:sp macro="" textlink="">
      <xdr:nvSpPr>
        <xdr:cNvPr id="686" name="積立金最大値テキスト"/>
        <xdr:cNvSpPr txBox="1"/>
      </xdr:nvSpPr>
      <xdr:spPr>
        <a:xfrm>
          <a:off x="15938500" y="15170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132080</xdr:rowOff>
    </xdr:from>
    <xdr:to xmlns:xdr="http://schemas.openxmlformats.org/drawingml/2006/spreadsheetDrawing">
      <xdr:col>86</xdr:col>
      <xdr:colOff>25400</xdr:colOff>
      <xdr:row>91</xdr:row>
      <xdr:rowOff>132080</xdr:rowOff>
    </xdr:to>
    <xdr:cxnSp macro="">
      <xdr:nvCxnSpPr>
        <xdr:cNvPr id="687" name="直線コネクタ 686"/>
        <xdr:cNvCxnSpPr/>
      </xdr:nvCxnSpPr>
      <xdr:spPr>
        <a:xfrm>
          <a:off x="15798800" y="153911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166370</xdr:rowOff>
    </xdr:from>
    <xdr:to xmlns:xdr="http://schemas.openxmlformats.org/drawingml/2006/spreadsheetDrawing">
      <xdr:col>85</xdr:col>
      <xdr:colOff>127000</xdr:colOff>
      <xdr:row>97</xdr:row>
      <xdr:rowOff>25400</xdr:rowOff>
    </xdr:to>
    <xdr:cxnSp macro="">
      <xdr:nvCxnSpPr>
        <xdr:cNvPr id="688" name="直線コネクタ 687"/>
        <xdr:cNvCxnSpPr/>
      </xdr:nvCxnSpPr>
      <xdr:spPr>
        <a:xfrm flipV="1">
          <a:off x="15069820" y="15939770"/>
          <a:ext cx="817880" cy="373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116840</xdr:rowOff>
    </xdr:from>
    <xdr:ext cx="534670" cy="259080"/>
    <xdr:sp macro="" textlink="">
      <xdr:nvSpPr>
        <xdr:cNvPr id="689" name="積立金平均値テキスト"/>
        <xdr:cNvSpPr txBox="1"/>
      </xdr:nvSpPr>
      <xdr:spPr>
        <a:xfrm>
          <a:off x="15938500" y="16233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138430</xdr:rowOff>
    </xdr:from>
    <xdr:to xmlns:xdr="http://schemas.openxmlformats.org/drawingml/2006/spreadsheetDrawing">
      <xdr:col>85</xdr:col>
      <xdr:colOff>177800</xdr:colOff>
      <xdr:row>97</xdr:row>
      <xdr:rowOff>68580</xdr:rowOff>
    </xdr:to>
    <xdr:sp macro="" textlink="">
      <xdr:nvSpPr>
        <xdr:cNvPr id="690" name="フローチャート: 判断 689"/>
        <xdr:cNvSpPr/>
      </xdr:nvSpPr>
      <xdr:spPr>
        <a:xfrm>
          <a:off x="15836900" y="1625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25400</xdr:rowOff>
    </xdr:from>
    <xdr:to xmlns:xdr="http://schemas.openxmlformats.org/drawingml/2006/spreadsheetDrawing">
      <xdr:col>81</xdr:col>
      <xdr:colOff>50800</xdr:colOff>
      <xdr:row>97</xdr:row>
      <xdr:rowOff>116205</xdr:rowOff>
    </xdr:to>
    <xdr:cxnSp macro="">
      <xdr:nvCxnSpPr>
        <xdr:cNvPr id="691" name="直線コネクタ 690"/>
        <xdr:cNvCxnSpPr/>
      </xdr:nvCxnSpPr>
      <xdr:spPr>
        <a:xfrm flipV="1">
          <a:off x="14206220" y="16313150"/>
          <a:ext cx="8636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66675</xdr:rowOff>
    </xdr:from>
    <xdr:to xmlns:xdr="http://schemas.openxmlformats.org/drawingml/2006/spreadsheetDrawing">
      <xdr:col>81</xdr:col>
      <xdr:colOff>101600</xdr:colOff>
      <xdr:row>97</xdr:row>
      <xdr:rowOff>168275</xdr:rowOff>
    </xdr:to>
    <xdr:sp macro="" textlink="">
      <xdr:nvSpPr>
        <xdr:cNvPr id="692" name="フローチャート: 判断 691"/>
        <xdr:cNvSpPr/>
      </xdr:nvSpPr>
      <xdr:spPr>
        <a:xfrm>
          <a:off x="15019020" y="1635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159385</xdr:rowOff>
    </xdr:from>
    <xdr:ext cx="530860" cy="258445"/>
    <xdr:sp macro="" textlink="">
      <xdr:nvSpPr>
        <xdr:cNvPr id="693" name="テキスト ボックス 692"/>
        <xdr:cNvSpPr txBox="1"/>
      </xdr:nvSpPr>
      <xdr:spPr>
        <a:xfrm>
          <a:off x="14812645" y="1644713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116205</xdr:rowOff>
    </xdr:from>
    <xdr:to xmlns:xdr="http://schemas.openxmlformats.org/drawingml/2006/spreadsheetDrawing">
      <xdr:col>76</xdr:col>
      <xdr:colOff>114300</xdr:colOff>
      <xdr:row>98</xdr:row>
      <xdr:rowOff>27305</xdr:rowOff>
    </xdr:to>
    <xdr:cxnSp macro="">
      <xdr:nvCxnSpPr>
        <xdr:cNvPr id="694" name="直線コネクタ 693"/>
        <xdr:cNvCxnSpPr/>
      </xdr:nvCxnSpPr>
      <xdr:spPr>
        <a:xfrm flipV="1">
          <a:off x="13342620" y="16403955"/>
          <a:ext cx="8636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141605</xdr:rowOff>
    </xdr:from>
    <xdr:to xmlns:xdr="http://schemas.openxmlformats.org/drawingml/2006/spreadsheetDrawing">
      <xdr:col>76</xdr:col>
      <xdr:colOff>165100</xdr:colOff>
      <xdr:row>98</xdr:row>
      <xdr:rowOff>71755</xdr:rowOff>
    </xdr:to>
    <xdr:sp macro="" textlink="">
      <xdr:nvSpPr>
        <xdr:cNvPr id="695" name="フローチャート: 判断 694"/>
        <xdr:cNvSpPr/>
      </xdr:nvSpPr>
      <xdr:spPr>
        <a:xfrm>
          <a:off x="1415542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63500</xdr:rowOff>
    </xdr:from>
    <xdr:ext cx="531495" cy="255270"/>
    <xdr:sp macro="" textlink="">
      <xdr:nvSpPr>
        <xdr:cNvPr id="696" name="テキスト ボックス 695"/>
        <xdr:cNvSpPr txBox="1"/>
      </xdr:nvSpPr>
      <xdr:spPr>
        <a:xfrm>
          <a:off x="13943965" y="165227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27305</xdr:rowOff>
    </xdr:from>
    <xdr:to xmlns:xdr="http://schemas.openxmlformats.org/drawingml/2006/spreadsheetDrawing">
      <xdr:col>71</xdr:col>
      <xdr:colOff>177800</xdr:colOff>
      <xdr:row>98</xdr:row>
      <xdr:rowOff>107315</xdr:rowOff>
    </xdr:to>
    <xdr:cxnSp macro="">
      <xdr:nvCxnSpPr>
        <xdr:cNvPr id="697" name="直線コネクタ 696"/>
        <xdr:cNvCxnSpPr/>
      </xdr:nvCxnSpPr>
      <xdr:spPr>
        <a:xfrm flipV="1">
          <a:off x="12473940" y="16486505"/>
          <a:ext cx="86868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169545</xdr:rowOff>
    </xdr:from>
    <xdr:to xmlns:xdr="http://schemas.openxmlformats.org/drawingml/2006/spreadsheetDrawing">
      <xdr:col>72</xdr:col>
      <xdr:colOff>38100</xdr:colOff>
      <xdr:row>98</xdr:row>
      <xdr:rowOff>99695</xdr:rowOff>
    </xdr:to>
    <xdr:sp macro="" textlink="">
      <xdr:nvSpPr>
        <xdr:cNvPr id="698" name="フローチャート: 判断 697"/>
        <xdr:cNvSpPr/>
      </xdr:nvSpPr>
      <xdr:spPr>
        <a:xfrm>
          <a:off x="13291820" y="164572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90805</xdr:rowOff>
    </xdr:from>
    <xdr:ext cx="530860" cy="258445"/>
    <xdr:sp macro="" textlink="">
      <xdr:nvSpPr>
        <xdr:cNvPr id="699" name="テキスト ボックス 698"/>
        <xdr:cNvSpPr txBox="1"/>
      </xdr:nvSpPr>
      <xdr:spPr>
        <a:xfrm>
          <a:off x="13080365" y="165500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164465</xdr:rowOff>
    </xdr:from>
    <xdr:to xmlns:xdr="http://schemas.openxmlformats.org/drawingml/2006/spreadsheetDrawing">
      <xdr:col>67</xdr:col>
      <xdr:colOff>101600</xdr:colOff>
      <xdr:row>98</xdr:row>
      <xdr:rowOff>94615</xdr:rowOff>
    </xdr:to>
    <xdr:sp macro="" textlink="">
      <xdr:nvSpPr>
        <xdr:cNvPr id="700" name="フローチャート: 判断 699"/>
        <xdr:cNvSpPr/>
      </xdr:nvSpPr>
      <xdr:spPr>
        <a:xfrm>
          <a:off x="1242314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111125</xdr:rowOff>
    </xdr:from>
    <xdr:ext cx="530860" cy="255270"/>
    <xdr:sp macro="" textlink="">
      <xdr:nvSpPr>
        <xdr:cNvPr id="701" name="テキスト ボックス 700"/>
        <xdr:cNvSpPr txBox="1"/>
      </xdr:nvSpPr>
      <xdr:spPr>
        <a:xfrm>
          <a:off x="12216765" y="162274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2" name="テキスト ボックス 701"/>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3" name="テキスト ボックス 702"/>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4" name="テキスト ボックス 703"/>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5" name="テキスト ボックス 704"/>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6" name="テキスト ボックス 705"/>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115570</xdr:rowOff>
    </xdr:from>
    <xdr:to xmlns:xdr="http://schemas.openxmlformats.org/drawingml/2006/spreadsheetDrawing">
      <xdr:col>85</xdr:col>
      <xdr:colOff>177800</xdr:colOff>
      <xdr:row>95</xdr:row>
      <xdr:rowOff>45720</xdr:rowOff>
    </xdr:to>
    <xdr:sp macro="" textlink="">
      <xdr:nvSpPr>
        <xdr:cNvPr id="707" name="楕円 706"/>
        <xdr:cNvSpPr/>
      </xdr:nvSpPr>
      <xdr:spPr>
        <a:xfrm>
          <a:off x="15836900" y="1588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138430</xdr:rowOff>
    </xdr:from>
    <xdr:ext cx="534670" cy="259080"/>
    <xdr:sp macro="" textlink="">
      <xdr:nvSpPr>
        <xdr:cNvPr id="708" name="積立金該当値テキスト"/>
        <xdr:cNvSpPr txBox="1"/>
      </xdr:nvSpPr>
      <xdr:spPr>
        <a:xfrm>
          <a:off x="15938500" y="1574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146050</xdr:rowOff>
    </xdr:from>
    <xdr:to xmlns:xdr="http://schemas.openxmlformats.org/drawingml/2006/spreadsheetDrawing">
      <xdr:col>81</xdr:col>
      <xdr:colOff>101600</xdr:colOff>
      <xdr:row>97</xdr:row>
      <xdr:rowOff>76200</xdr:rowOff>
    </xdr:to>
    <xdr:sp macro="" textlink="">
      <xdr:nvSpPr>
        <xdr:cNvPr id="709" name="楕円 708"/>
        <xdr:cNvSpPr/>
      </xdr:nvSpPr>
      <xdr:spPr>
        <a:xfrm>
          <a:off x="15019020" y="162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92710</xdr:rowOff>
    </xdr:from>
    <xdr:ext cx="530860" cy="259080"/>
    <xdr:sp macro="" textlink="">
      <xdr:nvSpPr>
        <xdr:cNvPr id="710" name="テキスト ボックス 709"/>
        <xdr:cNvSpPr txBox="1"/>
      </xdr:nvSpPr>
      <xdr:spPr>
        <a:xfrm>
          <a:off x="14812645" y="160375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65405</xdr:rowOff>
    </xdr:from>
    <xdr:to xmlns:xdr="http://schemas.openxmlformats.org/drawingml/2006/spreadsheetDrawing">
      <xdr:col>76</xdr:col>
      <xdr:colOff>165100</xdr:colOff>
      <xdr:row>97</xdr:row>
      <xdr:rowOff>167005</xdr:rowOff>
    </xdr:to>
    <xdr:sp macro="" textlink="">
      <xdr:nvSpPr>
        <xdr:cNvPr id="711" name="楕円 710"/>
        <xdr:cNvSpPr/>
      </xdr:nvSpPr>
      <xdr:spPr>
        <a:xfrm>
          <a:off x="14155420" y="163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12065</xdr:rowOff>
    </xdr:from>
    <xdr:ext cx="531495" cy="259080"/>
    <xdr:sp macro="" textlink="">
      <xdr:nvSpPr>
        <xdr:cNvPr id="712" name="テキスト ボックス 711"/>
        <xdr:cNvSpPr txBox="1"/>
      </xdr:nvSpPr>
      <xdr:spPr>
        <a:xfrm>
          <a:off x="13943965" y="161283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147955</xdr:rowOff>
    </xdr:from>
    <xdr:to xmlns:xdr="http://schemas.openxmlformats.org/drawingml/2006/spreadsheetDrawing">
      <xdr:col>72</xdr:col>
      <xdr:colOff>38100</xdr:colOff>
      <xdr:row>98</xdr:row>
      <xdr:rowOff>78105</xdr:rowOff>
    </xdr:to>
    <xdr:sp macro="" textlink="">
      <xdr:nvSpPr>
        <xdr:cNvPr id="713" name="楕円 712"/>
        <xdr:cNvSpPr/>
      </xdr:nvSpPr>
      <xdr:spPr>
        <a:xfrm>
          <a:off x="13291820" y="164357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94615</xdr:rowOff>
    </xdr:from>
    <xdr:ext cx="530860" cy="259080"/>
    <xdr:sp macro="" textlink="">
      <xdr:nvSpPr>
        <xdr:cNvPr id="714" name="テキスト ボックス 713"/>
        <xdr:cNvSpPr txBox="1"/>
      </xdr:nvSpPr>
      <xdr:spPr>
        <a:xfrm>
          <a:off x="13080365" y="162109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56515</xdr:rowOff>
    </xdr:from>
    <xdr:to xmlns:xdr="http://schemas.openxmlformats.org/drawingml/2006/spreadsheetDrawing">
      <xdr:col>67</xdr:col>
      <xdr:colOff>101600</xdr:colOff>
      <xdr:row>98</xdr:row>
      <xdr:rowOff>158115</xdr:rowOff>
    </xdr:to>
    <xdr:sp macro="" textlink="">
      <xdr:nvSpPr>
        <xdr:cNvPr id="715" name="楕円 714"/>
        <xdr:cNvSpPr/>
      </xdr:nvSpPr>
      <xdr:spPr>
        <a:xfrm>
          <a:off x="12423140" y="165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149225</xdr:rowOff>
    </xdr:from>
    <xdr:ext cx="466090" cy="259080"/>
    <xdr:sp macro="" textlink="">
      <xdr:nvSpPr>
        <xdr:cNvPr id="716" name="テキスト ボックス 715"/>
        <xdr:cNvSpPr txBox="1"/>
      </xdr:nvSpPr>
      <xdr:spPr>
        <a:xfrm>
          <a:off x="12244070" y="166084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7" name="正方形/長方形 716"/>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18" name="正方形/長方形 717"/>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9" name="正方形/長方形 718"/>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20" name="正方形/長方形 719"/>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1" name="正方形/長方形 720"/>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22" name="正方形/長方形 721"/>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3" name="正方形/長方形 722"/>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正方形/長方形 723"/>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710" cy="222250"/>
    <xdr:sp macro="" textlink="">
      <xdr:nvSpPr>
        <xdr:cNvPr id="725" name="テキスト ボックス 724"/>
        <xdr:cNvSpPr txBox="1"/>
      </xdr:nvSpPr>
      <xdr:spPr>
        <a:xfrm>
          <a:off x="17767300" y="453644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6" name="直線コネクタ 725"/>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7" name="直線コネクタ 726"/>
        <xdr:cNvCxnSpPr/>
      </xdr:nvCxnSpPr>
      <xdr:spPr>
        <a:xfrm>
          <a:off x="1780032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5745" cy="258445"/>
    <xdr:sp macro="" textlink="">
      <xdr:nvSpPr>
        <xdr:cNvPr id="728" name="テキスト ボックス 727"/>
        <xdr:cNvSpPr txBox="1"/>
      </xdr:nvSpPr>
      <xdr:spPr>
        <a:xfrm>
          <a:off x="17561560" y="644779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9" name="直線コネクタ 728"/>
        <xdr:cNvCxnSpPr/>
      </xdr:nvCxnSpPr>
      <xdr:spPr>
        <a:xfrm>
          <a:off x="1780032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8445"/>
    <xdr:sp macro="" textlink="">
      <xdr:nvSpPr>
        <xdr:cNvPr id="730" name="テキスト ボックス 729"/>
        <xdr:cNvSpPr txBox="1"/>
      </xdr:nvSpPr>
      <xdr:spPr>
        <a:xfrm>
          <a:off x="17284065" y="60744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140335</xdr:rowOff>
    </xdr:from>
    <xdr:to xmlns:xdr="http://schemas.openxmlformats.org/drawingml/2006/spreadsheetDrawing">
      <xdr:col>120</xdr:col>
      <xdr:colOff>114300</xdr:colOff>
      <xdr:row>34</xdr:row>
      <xdr:rowOff>140335</xdr:rowOff>
    </xdr:to>
    <xdr:cxnSp macro="">
      <xdr:nvCxnSpPr>
        <xdr:cNvPr id="731" name="直線コネクタ 730"/>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167640</xdr:rowOff>
    </xdr:from>
    <xdr:ext cx="531495" cy="255905"/>
    <xdr:sp macro="" textlink="">
      <xdr:nvSpPr>
        <xdr:cNvPr id="732" name="テキスト ボックス 731"/>
        <xdr:cNvSpPr txBox="1"/>
      </xdr:nvSpPr>
      <xdr:spPr>
        <a:xfrm>
          <a:off x="17284065" y="57035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3" name="直線コネクタ 732"/>
        <xdr:cNvCxnSpPr/>
      </xdr:nvCxnSpPr>
      <xdr:spPr>
        <a:xfrm>
          <a:off x="1780032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4" name="テキスト ボックス 733"/>
        <xdr:cNvSpPr txBox="1"/>
      </xdr:nvSpPr>
      <xdr:spPr>
        <a:xfrm>
          <a:off x="17284065" y="5331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5" name="直線コネクタ 734"/>
        <xdr:cNvCxnSpPr/>
      </xdr:nvCxnSpPr>
      <xdr:spPr>
        <a:xfrm>
          <a:off x="1780032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8445"/>
    <xdr:sp macro="" textlink="">
      <xdr:nvSpPr>
        <xdr:cNvPr id="736" name="テキスト ボックス 735"/>
        <xdr:cNvSpPr txBox="1"/>
      </xdr:nvSpPr>
      <xdr:spPr>
        <a:xfrm>
          <a:off x="17284065" y="49580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7" name="直線コネクタ 736"/>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5270"/>
    <xdr:sp macro="" textlink="">
      <xdr:nvSpPr>
        <xdr:cNvPr id="738" name="テキスト ボックス 737"/>
        <xdr:cNvSpPr txBox="1"/>
      </xdr:nvSpPr>
      <xdr:spPr>
        <a:xfrm>
          <a:off x="17284065" y="45847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9" name="投資及び出資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107950</xdr:rowOff>
    </xdr:from>
    <xdr:to xmlns:xdr="http://schemas.openxmlformats.org/drawingml/2006/spreadsheetDrawing">
      <xdr:col>116</xdr:col>
      <xdr:colOff>62865</xdr:colOff>
      <xdr:row>39</xdr:row>
      <xdr:rowOff>44450</xdr:rowOff>
    </xdr:to>
    <xdr:cxnSp macro="">
      <xdr:nvCxnSpPr>
        <xdr:cNvPr id="740" name="直線コネクタ 739"/>
        <xdr:cNvCxnSpPr/>
      </xdr:nvCxnSpPr>
      <xdr:spPr>
        <a:xfrm flipV="1">
          <a:off x="21570315" y="5140960"/>
          <a:ext cx="127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8445"/>
    <xdr:sp macro="" textlink="">
      <xdr:nvSpPr>
        <xdr:cNvPr id="741" name="投資及び出資金最小値テキスト"/>
        <xdr:cNvSpPr txBox="1"/>
      </xdr:nvSpPr>
      <xdr:spPr>
        <a:xfrm>
          <a:off x="21623020" y="65900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2" name="直線コネクタ 741"/>
        <xdr:cNvCxnSpPr/>
      </xdr:nvCxnSpPr>
      <xdr:spPr>
        <a:xfrm>
          <a:off x="214884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54610</xdr:rowOff>
    </xdr:from>
    <xdr:ext cx="534670" cy="255270"/>
    <xdr:sp macro="" textlink="">
      <xdr:nvSpPr>
        <xdr:cNvPr id="743" name="投資及び出資金最大値テキスト"/>
        <xdr:cNvSpPr txBox="1"/>
      </xdr:nvSpPr>
      <xdr:spPr>
        <a:xfrm>
          <a:off x="21623020" y="49199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107950</xdr:rowOff>
    </xdr:from>
    <xdr:to xmlns:xdr="http://schemas.openxmlformats.org/drawingml/2006/spreadsheetDrawing">
      <xdr:col>116</xdr:col>
      <xdr:colOff>152400</xdr:colOff>
      <xdr:row>30</xdr:row>
      <xdr:rowOff>107950</xdr:rowOff>
    </xdr:to>
    <xdr:cxnSp macro="">
      <xdr:nvCxnSpPr>
        <xdr:cNvPr id="744" name="直線コネクタ 743"/>
        <xdr:cNvCxnSpPr/>
      </xdr:nvCxnSpPr>
      <xdr:spPr>
        <a:xfrm>
          <a:off x="21488400" y="51409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5" name="直線コネクタ 744"/>
        <xdr:cNvCxnSpPr/>
      </xdr:nvCxnSpPr>
      <xdr:spPr>
        <a:xfrm>
          <a:off x="20759420" y="65862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166370</xdr:rowOff>
    </xdr:from>
    <xdr:ext cx="469900" cy="255270"/>
    <xdr:sp macro="" textlink="">
      <xdr:nvSpPr>
        <xdr:cNvPr id="746" name="投資及び出資金平均値テキスト"/>
        <xdr:cNvSpPr txBox="1"/>
      </xdr:nvSpPr>
      <xdr:spPr>
        <a:xfrm>
          <a:off x="21623020" y="620522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142240</xdr:rowOff>
    </xdr:from>
    <xdr:to xmlns:xdr="http://schemas.openxmlformats.org/drawingml/2006/spreadsheetDrawing">
      <xdr:col>116</xdr:col>
      <xdr:colOff>114300</xdr:colOff>
      <xdr:row>38</xdr:row>
      <xdr:rowOff>72390</xdr:rowOff>
    </xdr:to>
    <xdr:sp macro="" textlink="">
      <xdr:nvSpPr>
        <xdr:cNvPr id="747" name="フローチャート: 判断 746"/>
        <xdr:cNvSpPr/>
      </xdr:nvSpPr>
      <xdr:spPr>
        <a:xfrm>
          <a:off x="21521420" y="6348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8" name="直線コネクタ 747"/>
        <xdr:cNvCxnSpPr/>
      </xdr:nvCxnSpPr>
      <xdr:spPr>
        <a:xfrm>
          <a:off x="19890740" y="65862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161290</xdr:rowOff>
    </xdr:from>
    <xdr:to xmlns:xdr="http://schemas.openxmlformats.org/drawingml/2006/spreadsheetDrawing">
      <xdr:col>112</xdr:col>
      <xdr:colOff>38100</xdr:colOff>
      <xdr:row>38</xdr:row>
      <xdr:rowOff>91440</xdr:rowOff>
    </xdr:to>
    <xdr:sp macro="" textlink="">
      <xdr:nvSpPr>
        <xdr:cNvPr id="749" name="フローチャート: 判断 748"/>
        <xdr:cNvSpPr/>
      </xdr:nvSpPr>
      <xdr:spPr>
        <a:xfrm>
          <a:off x="20708620" y="63677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107950</xdr:rowOff>
    </xdr:from>
    <xdr:ext cx="466725" cy="258445"/>
    <xdr:sp macro="" textlink="">
      <xdr:nvSpPr>
        <xdr:cNvPr id="750" name="テキスト ボックス 749"/>
        <xdr:cNvSpPr txBox="1"/>
      </xdr:nvSpPr>
      <xdr:spPr>
        <a:xfrm>
          <a:off x="20529550" y="61468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1" name="直線コネクタ 750"/>
        <xdr:cNvCxnSpPr/>
      </xdr:nvCxnSpPr>
      <xdr:spPr>
        <a:xfrm>
          <a:off x="190271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167640</xdr:rowOff>
    </xdr:from>
    <xdr:to xmlns:xdr="http://schemas.openxmlformats.org/drawingml/2006/spreadsheetDrawing">
      <xdr:col>107</xdr:col>
      <xdr:colOff>101600</xdr:colOff>
      <xdr:row>38</xdr:row>
      <xdr:rowOff>100330</xdr:rowOff>
    </xdr:to>
    <xdr:sp macro="" textlink="">
      <xdr:nvSpPr>
        <xdr:cNvPr id="752" name="フローチャート: 判断 751"/>
        <xdr:cNvSpPr/>
      </xdr:nvSpPr>
      <xdr:spPr>
        <a:xfrm>
          <a:off x="19839940" y="63741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116840</xdr:rowOff>
    </xdr:from>
    <xdr:ext cx="466090" cy="259080"/>
    <xdr:sp macro="" textlink="">
      <xdr:nvSpPr>
        <xdr:cNvPr id="753" name="テキスト ボックス 752"/>
        <xdr:cNvSpPr txBox="1"/>
      </xdr:nvSpPr>
      <xdr:spPr>
        <a:xfrm>
          <a:off x="19660870" y="61556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4" name="直線コネクタ 753"/>
        <xdr:cNvCxnSpPr/>
      </xdr:nvCxnSpPr>
      <xdr:spPr>
        <a:xfrm>
          <a:off x="181635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47625</xdr:rowOff>
    </xdr:from>
    <xdr:to xmlns:xdr="http://schemas.openxmlformats.org/drawingml/2006/spreadsheetDrawing">
      <xdr:col>102</xdr:col>
      <xdr:colOff>165100</xdr:colOff>
      <xdr:row>38</xdr:row>
      <xdr:rowOff>149225</xdr:rowOff>
    </xdr:to>
    <xdr:sp macro="" textlink="">
      <xdr:nvSpPr>
        <xdr:cNvPr id="755" name="フローチャート: 判断 754"/>
        <xdr:cNvSpPr/>
      </xdr:nvSpPr>
      <xdr:spPr>
        <a:xfrm>
          <a:off x="1897634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166370</xdr:rowOff>
    </xdr:from>
    <xdr:ext cx="466090" cy="255270"/>
    <xdr:sp macro="" textlink="">
      <xdr:nvSpPr>
        <xdr:cNvPr id="756" name="テキスト ボックス 755"/>
        <xdr:cNvSpPr txBox="1"/>
      </xdr:nvSpPr>
      <xdr:spPr>
        <a:xfrm>
          <a:off x="18797270" y="62052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72390</xdr:rowOff>
    </xdr:from>
    <xdr:to xmlns:xdr="http://schemas.openxmlformats.org/drawingml/2006/spreadsheetDrawing">
      <xdr:col>98</xdr:col>
      <xdr:colOff>38100</xdr:colOff>
      <xdr:row>39</xdr:row>
      <xdr:rowOff>2540</xdr:rowOff>
    </xdr:to>
    <xdr:sp macro="" textlink="">
      <xdr:nvSpPr>
        <xdr:cNvPr id="757" name="フローチャート: 判断 756"/>
        <xdr:cNvSpPr/>
      </xdr:nvSpPr>
      <xdr:spPr>
        <a:xfrm>
          <a:off x="18112740" y="64465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19050</xdr:rowOff>
    </xdr:from>
    <xdr:ext cx="466725" cy="255905"/>
    <xdr:sp macro="" textlink="">
      <xdr:nvSpPr>
        <xdr:cNvPr id="758" name="テキスト ボックス 757"/>
        <xdr:cNvSpPr txBox="1"/>
      </xdr:nvSpPr>
      <xdr:spPr>
        <a:xfrm>
          <a:off x="17933670" y="62255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1365" cy="259080"/>
    <xdr:sp macro="" textlink="">
      <xdr:nvSpPr>
        <xdr:cNvPr id="759" name="テキスト ボックス 758"/>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0" name="テキスト ボックス 759"/>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61" name="テキスト ボックス 760"/>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2" name="テキスト ボックス 761"/>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3" name="テキスト ボックス 762"/>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4" name="楕円 763"/>
        <xdr:cNvSpPr/>
      </xdr:nvSpPr>
      <xdr:spPr>
        <a:xfrm>
          <a:off x="2152142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65" name="投資及び出資金該当値テキスト"/>
        <xdr:cNvSpPr txBox="1"/>
      </xdr:nvSpPr>
      <xdr:spPr>
        <a:xfrm>
          <a:off x="21623020" y="64541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6" name="楕円 765"/>
        <xdr:cNvSpPr/>
      </xdr:nvSpPr>
      <xdr:spPr>
        <a:xfrm>
          <a:off x="2070862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5745" cy="255270"/>
    <xdr:sp macro="" textlink="">
      <xdr:nvSpPr>
        <xdr:cNvPr id="767" name="テキスト ボックス 766"/>
        <xdr:cNvSpPr txBox="1"/>
      </xdr:nvSpPr>
      <xdr:spPr>
        <a:xfrm>
          <a:off x="20634960" y="662813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8" name="楕円 767"/>
        <xdr:cNvSpPr/>
      </xdr:nvSpPr>
      <xdr:spPr>
        <a:xfrm>
          <a:off x="198399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6380" cy="255270"/>
    <xdr:sp macro="" textlink="">
      <xdr:nvSpPr>
        <xdr:cNvPr id="769" name="テキスト ボックス 768"/>
        <xdr:cNvSpPr txBox="1"/>
      </xdr:nvSpPr>
      <xdr:spPr>
        <a:xfrm>
          <a:off x="19771360" y="6628130"/>
          <a:ext cx="246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0" name="楕円 769"/>
        <xdr:cNvSpPr/>
      </xdr:nvSpPr>
      <xdr:spPr>
        <a:xfrm>
          <a:off x="189763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6380" cy="255270"/>
    <xdr:sp macro="" textlink="">
      <xdr:nvSpPr>
        <xdr:cNvPr id="771" name="テキスト ボックス 770"/>
        <xdr:cNvSpPr txBox="1"/>
      </xdr:nvSpPr>
      <xdr:spPr>
        <a:xfrm>
          <a:off x="18907760" y="6628130"/>
          <a:ext cx="246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2" name="楕円 771"/>
        <xdr:cNvSpPr/>
      </xdr:nvSpPr>
      <xdr:spPr>
        <a:xfrm>
          <a:off x="1811274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5745" cy="255270"/>
    <xdr:sp macro="" textlink="">
      <xdr:nvSpPr>
        <xdr:cNvPr id="773" name="テキスト ボックス 772"/>
        <xdr:cNvSpPr txBox="1"/>
      </xdr:nvSpPr>
      <xdr:spPr>
        <a:xfrm>
          <a:off x="18039080" y="662813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4" name="正方形/長方形 773"/>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75" name="正方形/長方形 774"/>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77" name="正方形/長方形 776"/>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79" name="正方形/長方形 778"/>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正方形/長方形 780"/>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710" cy="222250"/>
    <xdr:sp macro="" textlink="">
      <xdr:nvSpPr>
        <xdr:cNvPr id="782" name="テキスト ボックス 781"/>
        <xdr:cNvSpPr txBox="1"/>
      </xdr:nvSpPr>
      <xdr:spPr>
        <a:xfrm>
          <a:off x="17767300" y="788924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3" name="直線コネクタ 782"/>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4" name="直線コネクタ 783"/>
        <xdr:cNvCxnSpPr/>
      </xdr:nvCxnSpPr>
      <xdr:spPr>
        <a:xfrm>
          <a:off x="1780032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5745" cy="258445"/>
    <xdr:sp macro="" textlink="">
      <xdr:nvSpPr>
        <xdr:cNvPr id="785" name="テキスト ボックス 784"/>
        <xdr:cNvSpPr txBox="1"/>
      </xdr:nvSpPr>
      <xdr:spPr>
        <a:xfrm>
          <a:off x="17561560" y="980059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6" name="直線コネクタ 785"/>
        <xdr:cNvCxnSpPr/>
      </xdr:nvCxnSpPr>
      <xdr:spPr>
        <a:xfrm>
          <a:off x="1780032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8445"/>
    <xdr:sp macro="" textlink="">
      <xdr:nvSpPr>
        <xdr:cNvPr id="787" name="テキスト ボックス 786"/>
        <xdr:cNvSpPr txBox="1"/>
      </xdr:nvSpPr>
      <xdr:spPr>
        <a:xfrm>
          <a:off x="17284065" y="94272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140335</xdr:rowOff>
    </xdr:from>
    <xdr:to xmlns:xdr="http://schemas.openxmlformats.org/drawingml/2006/spreadsheetDrawing">
      <xdr:col>120</xdr:col>
      <xdr:colOff>114300</xdr:colOff>
      <xdr:row>54</xdr:row>
      <xdr:rowOff>140335</xdr:rowOff>
    </xdr:to>
    <xdr:cxnSp macro="">
      <xdr:nvCxnSpPr>
        <xdr:cNvPr id="788" name="直線コネクタ 787"/>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167640</xdr:rowOff>
    </xdr:from>
    <xdr:ext cx="531495" cy="255905"/>
    <xdr:sp macro="" textlink="">
      <xdr:nvSpPr>
        <xdr:cNvPr id="789" name="テキスト ボックス 788"/>
        <xdr:cNvSpPr txBox="1"/>
      </xdr:nvSpPr>
      <xdr:spPr>
        <a:xfrm>
          <a:off x="17284065" y="90563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0" name="直線コネクタ 789"/>
        <xdr:cNvCxnSpPr/>
      </xdr:nvCxnSpPr>
      <xdr:spPr>
        <a:xfrm>
          <a:off x="1780032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1" name="テキスト ボックス 790"/>
        <xdr:cNvSpPr txBox="1"/>
      </xdr:nvSpPr>
      <xdr:spPr>
        <a:xfrm>
          <a:off x="17284065" y="8684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2" name="直線コネクタ 791"/>
        <xdr:cNvCxnSpPr/>
      </xdr:nvCxnSpPr>
      <xdr:spPr>
        <a:xfrm>
          <a:off x="1780032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8445"/>
    <xdr:sp macro="" textlink="">
      <xdr:nvSpPr>
        <xdr:cNvPr id="793" name="テキスト ボックス 792"/>
        <xdr:cNvSpPr txBox="1"/>
      </xdr:nvSpPr>
      <xdr:spPr>
        <a:xfrm>
          <a:off x="17284065" y="83108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4" name="直線コネクタ 793"/>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5270"/>
    <xdr:sp macro="" textlink="">
      <xdr:nvSpPr>
        <xdr:cNvPr id="795" name="テキスト ボックス 794"/>
        <xdr:cNvSpPr txBox="1"/>
      </xdr:nvSpPr>
      <xdr:spPr>
        <a:xfrm>
          <a:off x="17284065" y="79375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6" name="貸付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113030</xdr:rowOff>
    </xdr:from>
    <xdr:to xmlns:xdr="http://schemas.openxmlformats.org/drawingml/2006/spreadsheetDrawing">
      <xdr:col>116</xdr:col>
      <xdr:colOff>62865</xdr:colOff>
      <xdr:row>59</xdr:row>
      <xdr:rowOff>44450</xdr:rowOff>
    </xdr:to>
    <xdr:cxnSp macro="">
      <xdr:nvCxnSpPr>
        <xdr:cNvPr id="797" name="直線コネクタ 796"/>
        <xdr:cNvCxnSpPr/>
      </xdr:nvCxnSpPr>
      <xdr:spPr>
        <a:xfrm flipV="1">
          <a:off x="21570315" y="866648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8445"/>
    <xdr:sp macro="" textlink="">
      <xdr:nvSpPr>
        <xdr:cNvPr id="798" name="貸付金最小値テキスト"/>
        <xdr:cNvSpPr txBox="1"/>
      </xdr:nvSpPr>
      <xdr:spPr>
        <a:xfrm>
          <a:off x="21623020" y="99428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9" name="直線コネクタ 798"/>
        <xdr:cNvCxnSpPr/>
      </xdr:nvCxnSpPr>
      <xdr:spPr>
        <a:xfrm>
          <a:off x="21488400" y="9939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59690</xdr:rowOff>
    </xdr:from>
    <xdr:ext cx="534670" cy="259080"/>
    <xdr:sp macro="" textlink="">
      <xdr:nvSpPr>
        <xdr:cNvPr id="800" name="貸付金最大値テキスト"/>
        <xdr:cNvSpPr txBox="1"/>
      </xdr:nvSpPr>
      <xdr:spPr>
        <a:xfrm>
          <a:off x="21623020" y="8445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113030</xdr:rowOff>
    </xdr:from>
    <xdr:to xmlns:xdr="http://schemas.openxmlformats.org/drawingml/2006/spreadsheetDrawing">
      <xdr:col>116</xdr:col>
      <xdr:colOff>152400</xdr:colOff>
      <xdr:row>51</xdr:row>
      <xdr:rowOff>113030</xdr:rowOff>
    </xdr:to>
    <xdr:cxnSp macro="">
      <xdr:nvCxnSpPr>
        <xdr:cNvPr id="801" name="直線コネクタ 800"/>
        <xdr:cNvCxnSpPr/>
      </xdr:nvCxnSpPr>
      <xdr:spPr>
        <a:xfrm>
          <a:off x="21488400" y="86664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56</xdr:row>
      <xdr:rowOff>1270</xdr:rowOff>
    </xdr:from>
    <xdr:to xmlns:xdr="http://schemas.openxmlformats.org/drawingml/2006/spreadsheetDrawing">
      <xdr:col>116</xdr:col>
      <xdr:colOff>63500</xdr:colOff>
      <xdr:row>56</xdr:row>
      <xdr:rowOff>167640</xdr:rowOff>
    </xdr:to>
    <xdr:cxnSp macro="">
      <xdr:nvCxnSpPr>
        <xdr:cNvPr id="802" name="直線コネクタ 801"/>
        <xdr:cNvCxnSpPr/>
      </xdr:nvCxnSpPr>
      <xdr:spPr>
        <a:xfrm>
          <a:off x="20759420" y="9392920"/>
          <a:ext cx="8128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84455</xdr:rowOff>
    </xdr:from>
    <xdr:ext cx="469900" cy="258445"/>
    <xdr:sp macro="" textlink="">
      <xdr:nvSpPr>
        <xdr:cNvPr id="803" name="貸付金平均値テキスト"/>
        <xdr:cNvSpPr txBox="1"/>
      </xdr:nvSpPr>
      <xdr:spPr>
        <a:xfrm>
          <a:off x="21623020" y="96437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106045</xdr:rowOff>
    </xdr:from>
    <xdr:to xmlns:xdr="http://schemas.openxmlformats.org/drawingml/2006/spreadsheetDrawing">
      <xdr:col>116</xdr:col>
      <xdr:colOff>114300</xdr:colOff>
      <xdr:row>58</xdr:row>
      <xdr:rowOff>36195</xdr:rowOff>
    </xdr:to>
    <xdr:sp macro="" textlink="">
      <xdr:nvSpPr>
        <xdr:cNvPr id="804" name="フローチャート: 判断 803"/>
        <xdr:cNvSpPr/>
      </xdr:nvSpPr>
      <xdr:spPr>
        <a:xfrm>
          <a:off x="21521420" y="9665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1270</xdr:rowOff>
    </xdr:from>
    <xdr:to xmlns:xdr="http://schemas.openxmlformats.org/drawingml/2006/spreadsheetDrawing">
      <xdr:col>111</xdr:col>
      <xdr:colOff>177800</xdr:colOff>
      <xdr:row>56</xdr:row>
      <xdr:rowOff>115570</xdr:rowOff>
    </xdr:to>
    <xdr:cxnSp macro="">
      <xdr:nvCxnSpPr>
        <xdr:cNvPr id="805" name="直線コネクタ 804"/>
        <xdr:cNvCxnSpPr/>
      </xdr:nvCxnSpPr>
      <xdr:spPr>
        <a:xfrm flipV="1">
          <a:off x="19890740" y="9392920"/>
          <a:ext cx="86868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109855</xdr:rowOff>
    </xdr:from>
    <xdr:to xmlns:xdr="http://schemas.openxmlformats.org/drawingml/2006/spreadsheetDrawing">
      <xdr:col>112</xdr:col>
      <xdr:colOff>38100</xdr:colOff>
      <xdr:row>58</xdr:row>
      <xdr:rowOff>40640</xdr:rowOff>
    </xdr:to>
    <xdr:sp macro="" textlink="">
      <xdr:nvSpPr>
        <xdr:cNvPr id="806" name="フローチャート: 判断 805"/>
        <xdr:cNvSpPr/>
      </xdr:nvSpPr>
      <xdr:spPr>
        <a:xfrm>
          <a:off x="20708620" y="9669145"/>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31115</xdr:rowOff>
    </xdr:from>
    <xdr:ext cx="466725" cy="255270"/>
    <xdr:sp macro="" textlink="">
      <xdr:nvSpPr>
        <xdr:cNvPr id="807" name="テキスト ボックス 806"/>
        <xdr:cNvSpPr txBox="1"/>
      </xdr:nvSpPr>
      <xdr:spPr>
        <a:xfrm>
          <a:off x="20529550" y="9758045"/>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56</xdr:row>
      <xdr:rowOff>102870</xdr:rowOff>
    </xdr:from>
    <xdr:to xmlns:xdr="http://schemas.openxmlformats.org/drawingml/2006/spreadsheetDrawing">
      <xdr:col>107</xdr:col>
      <xdr:colOff>50800</xdr:colOff>
      <xdr:row>56</xdr:row>
      <xdr:rowOff>115570</xdr:rowOff>
    </xdr:to>
    <xdr:cxnSp macro="">
      <xdr:nvCxnSpPr>
        <xdr:cNvPr id="808" name="直線コネクタ 807"/>
        <xdr:cNvCxnSpPr/>
      </xdr:nvCxnSpPr>
      <xdr:spPr>
        <a:xfrm>
          <a:off x="19027140" y="9494520"/>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147955</xdr:rowOff>
    </xdr:from>
    <xdr:to xmlns:xdr="http://schemas.openxmlformats.org/drawingml/2006/spreadsheetDrawing">
      <xdr:col>107</xdr:col>
      <xdr:colOff>101600</xdr:colOff>
      <xdr:row>58</xdr:row>
      <xdr:rowOff>78105</xdr:rowOff>
    </xdr:to>
    <xdr:sp macro="" textlink="">
      <xdr:nvSpPr>
        <xdr:cNvPr id="809" name="フローチャート: 判断 808"/>
        <xdr:cNvSpPr/>
      </xdr:nvSpPr>
      <xdr:spPr>
        <a:xfrm>
          <a:off x="19839940" y="9707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69215</xdr:rowOff>
    </xdr:from>
    <xdr:ext cx="466090" cy="258445"/>
    <xdr:sp macro="" textlink="">
      <xdr:nvSpPr>
        <xdr:cNvPr id="810" name="テキスト ボックス 809"/>
        <xdr:cNvSpPr txBox="1"/>
      </xdr:nvSpPr>
      <xdr:spPr>
        <a:xfrm>
          <a:off x="19660870" y="979614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56</xdr:row>
      <xdr:rowOff>94615</xdr:rowOff>
    </xdr:from>
    <xdr:to xmlns:xdr="http://schemas.openxmlformats.org/drawingml/2006/spreadsheetDrawing">
      <xdr:col>102</xdr:col>
      <xdr:colOff>114300</xdr:colOff>
      <xdr:row>56</xdr:row>
      <xdr:rowOff>102870</xdr:rowOff>
    </xdr:to>
    <xdr:cxnSp macro="">
      <xdr:nvCxnSpPr>
        <xdr:cNvPr id="811" name="直線コネクタ 810"/>
        <xdr:cNvCxnSpPr/>
      </xdr:nvCxnSpPr>
      <xdr:spPr>
        <a:xfrm>
          <a:off x="18163540" y="9486265"/>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146050</xdr:rowOff>
    </xdr:from>
    <xdr:to xmlns:xdr="http://schemas.openxmlformats.org/drawingml/2006/spreadsheetDrawing">
      <xdr:col>102</xdr:col>
      <xdr:colOff>165100</xdr:colOff>
      <xdr:row>58</xdr:row>
      <xdr:rowOff>76200</xdr:rowOff>
    </xdr:to>
    <xdr:sp macro="" textlink="">
      <xdr:nvSpPr>
        <xdr:cNvPr id="812" name="フローチャート: 判断 811"/>
        <xdr:cNvSpPr/>
      </xdr:nvSpPr>
      <xdr:spPr>
        <a:xfrm>
          <a:off x="18976340" y="9705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67310</xdr:rowOff>
    </xdr:from>
    <xdr:ext cx="466090" cy="259080"/>
    <xdr:sp macro="" textlink="">
      <xdr:nvSpPr>
        <xdr:cNvPr id="813" name="テキスト ボックス 812"/>
        <xdr:cNvSpPr txBox="1"/>
      </xdr:nvSpPr>
      <xdr:spPr>
        <a:xfrm>
          <a:off x="18797270" y="97942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126365</xdr:rowOff>
    </xdr:from>
    <xdr:to xmlns:xdr="http://schemas.openxmlformats.org/drawingml/2006/spreadsheetDrawing">
      <xdr:col>98</xdr:col>
      <xdr:colOff>38100</xdr:colOff>
      <xdr:row>58</xdr:row>
      <xdr:rowOff>56515</xdr:rowOff>
    </xdr:to>
    <xdr:sp macro="" textlink="">
      <xdr:nvSpPr>
        <xdr:cNvPr id="814" name="フローチャート: 判断 813"/>
        <xdr:cNvSpPr/>
      </xdr:nvSpPr>
      <xdr:spPr>
        <a:xfrm>
          <a:off x="18112740" y="96856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47625</xdr:rowOff>
    </xdr:from>
    <xdr:ext cx="466725" cy="258445"/>
    <xdr:sp macro="" textlink="">
      <xdr:nvSpPr>
        <xdr:cNvPr id="815" name="テキスト ボックス 814"/>
        <xdr:cNvSpPr txBox="1"/>
      </xdr:nvSpPr>
      <xdr:spPr>
        <a:xfrm>
          <a:off x="17933670" y="97745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1365" cy="259080"/>
    <xdr:sp macro="" textlink="">
      <xdr:nvSpPr>
        <xdr:cNvPr id="816" name="テキスト ボックス 815"/>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7" name="テキスト ボックス 816"/>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18" name="テキスト ボックス 817"/>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9" name="テキスト ボックス 818"/>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0" name="テキスト ボックス 819"/>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119380</xdr:rowOff>
    </xdr:from>
    <xdr:to xmlns:xdr="http://schemas.openxmlformats.org/drawingml/2006/spreadsheetDrawing">
      <xdr:col>116</xdr:col>
      <xdr:colOff>114300</xdr:colOff>
      <xdr:row>57</xdr:row>
      <xdr:rowOff>49530</xdr:rowOff>
    </xdr:to>
    <xdr:sp macro="" textlink="">
      <xdr:nvSpPr>
        <xdr:cNvPr id="821" name="楕円 820"/>
        <xdr:cNvSpPr/>
      </xdr:nvSpPr>
      <xdr:spPr>
        <a:xfrm>
          <a:off x="21521420" y="9511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55</xdr:row>
      <xdr:rowOff>142240</xdr:rowOff>
    </xdr:from>
    <xdr:ext cx="534670" cy="257810"/>
    <xdr:sp macro="" textlink="">
      <xdr:nvSpPr>
        <xdr:cNvPr id="822" name="貸付金該当値テキスト"/>
        <xdr:cNvSpPr txBox="1"/>
      </xdr:nvSpPr>
      <xdr:spPr>
        <a:xfrm>
          <a:off x="21623020" y="93662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55</xdr:row>
      <xdr:rowOff>121920</xdr:rowOff>
    </xdr:from>
    <xdr:to xmlns:xdr="http://schemas.openxmlformats.org/drawingml/2006/spreadsheetDrawing">
      <xdr:col>112</xdr:col>
      <xdr:colOff>38100</xdr:colOff>
      <xdr:row>56</xdr:row>
      <xdr:rowOff>52070</xdr:rowOff>
    </xdr:to>
    <xdr:sp macro="" textlink="">
      <xdr:nvSpPr>
        <xdr:cNvPr id="823" name="楕円 822"/>
        <xdr:cNvSpPr/>
      </xdr:nvSpPr>
      <xdr:spPr>
        <a:xfrm>
          <a:off x="20708620" y="93459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54</xdr:row>
      <xdr:rowOff>68580</xdr:rowOff>
    </xdr:from>
    <xdr:ext cx="530860" cy="258445"/>
    <xdr:sp macro="" textlink="">
      <xdr:nvSpPr>
        <xdr:cNvPr id="824" name="テキスト ボックス 823"/>
        <xdr:cNvSpPr txBox="1"/>
      </xdr:nvSpPr>
      <xdr:spPr>
        <a:xfrm>
          <a:off x="20497165" y="912495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56</xdr:row>
      <xdr:rowOff>64770</xdr:rowOff>
    </xdr:from>
    <xdr:to xmlns:xdr="http://schemas.openxmlformats.org/drawingml/2006/spreadsheetDrawing">
      <xdr:col>107</xdr:col>
      <xdr:colOff>101600</xdr:colOff>
      <xdr:row>56</xdr:row>
      <xdr:rowOff>166370</xdr:rowOff>
    </xdr:to>
    <xdr:sp macro="" textlink="">
      <xdr:nvSpPr>
        <xdr:cNvPr id="825" name="楕円 824"/>
        <xdr:cNvSpPr/>
      </xdr:nvSpPr>
      <xdr:spPr>
        <a:xfrm>
          <a:off x="1983994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55</xdr:row>
      <xdr:rowOff>11430</xdr:rowOff>
    </xdr:from>
    <xdr:ext cx="530860" cy="259080"/>
    <xdr:sp macro="" textlink="">
      <xdr:nvSpPr>
        <xdr:cNvPr id="826" name="テキスト ボックス 825"/>
        <xdr:cNvSpPr txBox="1"/>
      </xdr:nvSpPr>
      <xdr:spPr>
        <a:xfrm>
          <a:off x="19633565" y="92354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52070</xdr:rowOff>
    </xdr:from>
    <xdr:to xmlns:xdr="http://schemas.openxmlformats.org/drawingml/2006/spreadsheetDrawing">
      <xdr:col>102</xdr:col>
      <xdr:colOff>165100</xdr:colOff>
      <xdr:row>56</xdr:row>
      <xdr:rowOff>153035</xdr:rowOff>
    </xdr:to>
    <xdr:sp macro="" textlink="">
      <xdr:nvSpPr>
        <xdr:cNvPr id="827" name="楕円 826"/>
        <xdr:cNvSpPr/>
      </xdr:nvSpPr>
      <xdr:spPr>
        <a:xfrm>
          <a:off x="18976340" y="9443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54</xdr:row>
      <xdr:rowOff>167640</xdr:rowOff>
    </xdr:from>
    <xdr:ext cx="531495" cy="255905"/>
    <xdr:sp macro="" textlink="">
      <xdr:nvSpPr>
        <xdr:cNvPr id="828" name="テキスト ボックス 827"/>
        <xdr:cNvSpPr txBox="1"/>
      </xdr:nvSpPr>
      <xdr:spPr>
        <a:xfrm>
          <a:off x="18764885" y="92240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43815</xdr:rowOff>
    </xdr:from>
    <xdr:to xmlns:xdr="http://schemas.openxmlformats.org/drawingml/2006/spreadsheetDrawing">
      <xdr:col>98</xdr:col>
      <xdr:colOff>38100</xdr:colOff>
      <xdr:row>56</xdr:row>
      <xdr:rowOff>145415</xdr:rowOff>
    </xdr:to>
    <xdr:sp macro="" textlink="">
      <xdr:nvSpPr>
        <xdr:cNvPr id="829" name="楕円 828"/>
        <xdr:cNvSpPr/>
      </xdr:nvSpPr>
      <xdr:spPr>
        <a:xfrm>
          <a:off x="18112740" y="94354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54</xdr:row>
      <xdr:rowOff>161925</xdr:rowOff>
    </xdr:from>
    <xdr:ext cx="530860" cy="258445"/>
    <xdr:sp macro="" textlink="">
      <xdr:nvSpPr>
        <xdr:cNvPr id="830" name="テキスト ボックス 829"/>
        <xdr:cNvSpPr txBox="1"/>
      </xdr:nvSpPr>
      <xdr:spPr>
        <a:xfrm>
          <a:off x="17901285" y="92182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1" name="正方形/長方形 830"/>
        <xdr:cNvSpPr/>
      </xdr:nvSpPr>
      <xdr:spPr>
        <a:xfrm>
          <a:off x="1780032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140335</xdr:rowOff>
    </xdr:to>
    <xdr:sp macro="" textlink="">
      <xdr:nvSpPr>
        <xdr:cNvPr id="832" name="正方形/長方形 831"/>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3" name="正方形/長方形 832"/>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140335</xdr:rowOff>
    </xdr:to>
    <xdr:sp macro="" textlink="">
      <xdr:nvSpPr>
        <xdr:cNvPr id="834" name="正方形/長方形 833"/>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5" name="正方形/長方形 834"/>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140335</xdr:rowOff>
    </xdr:to>
    <xdr:sp macro="" textlink="">
      <xdr:nvSpPr>
        <xdr:cNvPr id="836" name="正方形/長方形 835"/>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7" name="正方形/長方形 836"/>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8" name="正方形/長方形 837"/>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6710" cy="222250"/>
    <xdr:sp macro="" textlink="">
      <xdr:nvSpPr>
        <xdr:cNvPr id="839" name="テキスト ボックス 838"/>
        <xdr:cNvSpPr txBox="1"/>
      </xdr:nvSpPr>
      <xdr:spPr>
        <a:xfrm>
          <a:off x="17767300" y="1124204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0" name="直線コネクタ 839"/>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5745" cy="255905"/>
    <xdr:sp macro="" textlink="">
      <xdr:nvSpPr>
        <xdr:cNvPr id="841" name="テキスト ボックス 840"/>
        <xdr:cNvSpPr txBox="1"/>
      </xdr:nvSpPr>
      <xdr:spPr>
        <a:xfrm>
          <a:off x="17561560" y="1352677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2" name="直線コネクタ 841"/>
        <xdr:cNvCxnSpPr/>
      </xdr:nvCxnSpPr>
      <xdr:spPr>
        <a:xfrm>
          <a:off x="1780032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8445"/>
    <xdr:sp macro="" textlink="">
      <xdr:nvSpPr>
        <xdr:cNvPr id="843" name="テキスト ボックス 842"/>
        <xdr:cNvSpPr txBox="1"/>
      </xdr:nvSpPr>
      <xdr:spPr>
        <a:xfrm>
          <a:off x="17284065" y="131533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4" name="直線コネクタ 843"/>
        <xdr:cNvCxnSpPr/>
      </xdr:nvCxnSpPr>
      <xdr:spPr>
        <a:xfrm>
          <a:off x="1780032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8445"/>
    <xdr:sp macro="" textlink="">
      <xdr:nvSpPr>
        <xdr:cNvPr id="845" name="テキスト ボックス 844"/>
        <xdr:cNvSpPr txBox="1"/>
      </xdr:nvSpPr>
      <xdr:spPr>
        <a:xfrm>
          <a:off x="17284065" y="12780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140335</xdr:rowOff>
    </xdr:from>
    <xdr:to xmlns:xdr="http://schemas.openxmlformats.org/drawingml/2006/spreadsheetDrawing">
      <xdr:col>120</xdr:col>
      <xdr:colOff>114300</xdr:colOff>
      <xdr:row>74</xdr:row>
      <xdr:rowOff>140335</xdr:rowOff>
    </xdr:to>
    <xdr:cxnSp macro="">
      <xdr:nvCxnSpPr>
        <xdr:cNvPr id="846" name="直線コネクタ 845"/>
        <xdr:cNvCxnSpPr/>
      </xdr:nvCxnSpPr>
      <xdr:spPr>
        <a:xfrm>
          <a:off x="1780032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167640</xdr:rowOff>
    </xdr:from>
    <xdr:ext cx="531495" cy="255905"/>
    <xdr:sp macro="" textlink="">
      <xdr:nvSpPr>
        <xdr:cNvPr id="847" name="テキスト ボックス 846"/>
        <xdr:cNvSpPr txBox="1"/>
      </xdr:nvSpPr>
      <xdr:spPr>
        <a:xfrm>
          <a:off x="17284065" y="124091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8" name="直線コネクタ 847"/>
        <xdr:cNvCxnSpPr/>
      </xdr:nvCxnSpPr>
      <xdr:spPr>
        <a:xfrm>
          <a:off x="1780032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9" name="テキスト ボックス 848"/>
        <xdr:cNvSpPr txBox="1"/>
      </xdr:nvSpPr>
      <xdr:spPr>
        <a:xfrm>
          <a:off x="1728406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50" name="直線コネクタ 849"/>
        <xdr:cNvCxnSpPr/>
      </xdr:nvCxnSpPr>
      <xdr:spPr>
        <a:xfrm>
          <a:off x="1780032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2455" cy="258445"/>
    <xdr:sp macro="" textlink="">
      <xdr:nvSpPr>
        <xdr:cNvPr id="851" name="テキスト ボックス 850"/>
        <xdr:cNvSpPr txBox="1"/>
      </xdr:nvSpPr>
      <xdr:spPr>
        <a:xfrm>
          <a:off x="17225010" y="11663680"/>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2" name="直線コネクタ 851"/>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2455" cy="255270"/>
    <xdr:sp macro="" textlink="">
      <xdr:nvSpPr>
        <xdr:cNvPr id="853" name="テキスト ボックス 852"/>
        <xdr:cNvSpPr txBox="1"/>
      </xdr:nvSpPr>
      <xdr:spPr>
        <a:xfrm>
          <a:off x="17225010" y="1129030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4" name="繰出金グラフ枠"/>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158750</xdr:rowOff>
    </xdr:from>
    <xdr:to xmlns:xdr="http://schemas.openxmlformats.org/drawingml/2006/spreadsheetDrawing">
      <xdr:col>116</xdr:col>
      <xdr:colOff>62865</xdr:colOff>
      <xdr:row>79</xdr:row>
      <xdr:rowOff>12065</xdr:rowOff>
    </xdr:to>
    <xdr:cxnSp macro="">
      <xdr:nvCxnSpPr>
        <xdr:cNvPr id="855" name="直線コネクタ 854"/>
        <xdr:cNvCxnSpPr/>
      </xdr:nvCxnSpPr>
      <xdr:spPr>
        <a:xfrm flipV="1">
          <a:off x="21570315" y="11897360"/>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15875</xdr:rowOff>
    </xdr:from>
    <xdr:ext cx="534670" cy="258445"/>
    <xdr:sp macro="" textlink="">
      <xdr:nvSpPr>
        <xdr:cNvPr id="856" name="繰出金最小値テキスト"/>
        <xdr:cNvSpPr txBox="1"/>
      </xdr:nvSpPr>
      <xdr:spPr>
        <a:xfrm>
          <a:off x="21623020" y="13263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12065</xdr:rowOff>
    </xdr:from>
    <xdr:to xmlns:xdr="http://schemas.openxmlformats.org/drawingml/2006/spreadsheetDrawing">
      <xdr:col>116</xdr:col>
      <xdr:colOff>152400</xdr:colOff>
      <xdr:row>79</xdr:row>
      <xdr:rowOff>12065</xdr:rowOff>
    </xdr:to>
    <xdr:cxnSp macro="">
      <xdr:nvCxnSpPr>
        <xdr:cNvPr id="857" name="直線コネクタ 856"/>
        <xdr:cNvCxnSpPr/>
      </xdr:nvCxnSpPr>
      <xdr:spPr>
        <a:xfrm>
          <a:off x="21488400" y="132594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105410</xdr:rowOff>
    </xdr:from>
    <xdr:ext cx="534670" cy="258445"/>
    <xdr:sp macro="" textlink="">
      <xdr:nvSpPr>
        <xdr:cNvPr id="858" name="繰出金最大値テキスト"/>
        <xdr:cNvSpPr txBox="1"/>
      </xdr:nvSpPr>
      <xdr:spPr>
        <a:xfrm>
          <a:off x="21623020" y="116763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158750</xdr:rowOff>
    </xdr:from>
    <xdr:to xmlns:xdr="http://schemas.openxmlformats.org/drawingml/2006/spreadsheetDrawing">
      <xdr:col>116</xdr:col>
      <xdr:colOff>152400</xdr:colOff>
      <xdr:row>70</xdr:row>
      <xdr:rowOff>158750</xdr:rowOff>
    </xdr:to>
    <xdr:cxnSp macro="">
      <xdr:nvCxnSpPr>
        <xdr:cNvPr id="859" name="直線コネクタ 858"/>
        <xdr:cNvCxnSpPr/>
      </xdr:nvCxnSpPr>
      <xdr:spPr>
        <a:xfrm>
          <a:off x="21488400" y="118973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143510</xdr:rowOff>
    </xdr:from>
    <xdr:to xmlns:xdr="http://schemas.openxmlformats.org/drawingml/2006/spreadsheetDrawing">
      <xdr:col>116</xdr:col>
      <xdr:colOff>63500</xdr:colOff>
      <xdr:row>74</xdr:row>
      <xdr:rowOff>156210</xdr:rowOff>
    </xdr:to>
    <xdr:cxnSp macro="">
      <xdr:nvCxnSpPr>
        <xdr:cNvPr id="860" name="直線コネクタ 859"/>
        <xdr:cNvCxnSpPr/>
      </xdr:nvCxnSpPr>
      <xdr:spPr>
        <a:xfrm flipV="1">
          <a:off x="20759420" y="12552680"/>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22860</xdr:rowOff>
    </xdr:from>
    <xdr:ext cx="534670" cy="259080"/>
    <xdr:sp macro="" textlink="">
      <xdr:nvSpPr>
        <xdr:cNvPr id="861" name="繰出金平均値テキスト"/>
        <xdr:cNvSpPr txBox="1"/>
      </xdr:nvSpPr>
      <xdr:spPr>
        <a:xfrm>
          <a:off x="21623020" y="12767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44450</xdr:rowOff>
    </xdr:from>
    <xdr:to xmlns:xdr="http://schemas.openxmlformats.org/drawingml/2006/spreadsheetDrawing">
      <xdr:col>116</xdr:col>
      <xdr:colOff>114300</xdr:colOff>
      <xdr:row>76</xdr:row>
      <xdr:rowOff>146050</xdr:rowOff>
    </xdr:to>
    <xdr:sp macro="" textlink="">
      <xdr:nvSpPr>
        <xdr:cNvPr id="862" name="フローチャート: 判断 861"/>
        <xdr:cNvSpPr/>
      </xdr:nvSpPr>
      <xdr:spPr>
        <a:xfrm>
          <a:off x="21521420" y="1278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156210</xdr:rowOff>
    </xdr:from>
    <xdr:to xmlns:xdr="http://schemas.openxmlformats.org/drawingml/2006/spreadsheetDrawing">
      <xdr:col>111</xdr:col>
      <xdr:colOff>177800</xdr:colOff>
      <xdr:row>75</xdr:row>
      <xdr:rowOff>31750</xdr:rowOff>
    </xdr:to>
    <xdr:cxnSp macro="">
      <xdr:nvCxnSpPr>
        <xdr:cNvPr id="863" name="直線コネクタ 862"/>
        <xdr:cNvCxnSpPr/>
      </xdr:nvCxnSpPr>
      <xdr:spPr>
        <a:xfrm flipV="1">
          <a:off x="19890740" y="12565380"/>
          <a:ext cx="8686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60325</xdr:rowOff>
    </xdr:from>
    <xdr:to xmlns:xdr="http://schemas.openxmlformats.org/drawingml/2006/spreadsheetDrawing">
      <xdr:col>112</xdr:col>
      <xdr:colOff>38100</xdr:colOff>
      <xdr:row>76</xdr:row>
      <xdr:rowOff>161925</xdr:rowOff>
    </xdr:to>
    <xdr:sp macro="" textlink="">
      <xdr:nvSpPr>
        <xdr:cNvPr id="864" name="フローチャート: 判断 863"/>
        <xdr:cNvSpPr/>
      </xdr:nvSpPr>
      <xdr:spPr>
        <a:xfrm>
          <a:off x="20708620" y="128047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153035</xdr:rowOff>
    </xdr:from>
    <xdr:ext cx="530860" cy="259080"/>
    <xdr:sp macro="" textlink="">
      <xdr:nvSpPr>
        <xdr:cNvPr id="865" name="テキスト ボックス 864"/>
        <xdr:cNvSpPr txBox="1"/>
      </xdr:nvSpPr>
      <xdr:spPr>
        <a:xfrm>
          <a:off x="20497165" y="128974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31750</xdr:rowOff>
    </xdr:from>
    <xdr:to xmlns:xdr="http://schemas.openxmlformats.org/drawingml/2006/spreadsheetDrawing">
      <xdr:col>107</xdr:col>
      <xdr:colOff>50800</xdr:colOff>
      <xdr:row>75</xdr:row>
      <xdr:rowOff>78740</xdr:rowOff>
    </xdr:to>
    <xdr:cxnSp macro="">
      <xdr:nvCxnSpPr>
        <xdr:cNvPr id="866" name="直線コネクタ 865"/>
        <xdr:cNvCxnSpPr/>
      </xdr:nvCxnSpPr>
      <xdr:spPr>
        <a:xfrm flipV="1">
          <a:off x="19027140" y="12608560"/>
          <a:ext cx="8636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133985</xdr:rowOff>
    </xdr:from>
    <xdr:to xmlns:xdr="http://schemas.openxmlformats.org/drawingml/2006/spreadsheetDrawing">
      <xdr:col>107</xdr:col>
      <xdr:colOff>101600</xdr:colOff>
      <xdr:row>76</xdr:row>
      <xdr:rowOff>64135</xdr:rowOff>
    </xdr:to>
    <xdr:sp macro="" textlink="">
      <xdr:nvSpPr>
        <xdr:cNvPr id="867" name="フローチャート: 判断 866"/>
        <xdr:cNvSpPr/>
      </xdr:nvSpPr>
      <xdr:spPr>
        <a:xfrm>
          <a:off x="19839940" y="12710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55245</xdr:rowOff>
    </xdr:from>
    <xdr:ext cx="530860" cy="255270"/>
    <xdr:sp macro="" textlink="">
      <xdr:nvSpPr>
        <xdr:cNvPr id="868" name="テキスト ボックス 867"/>
        <xdr:cNvSpPr txBox="1"/>
      </xdr:nvSpPr>
      <xdr:spPr>
        <a:xfrm>
          <a:off x="19633565" y="127996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78740</xdr:rowOff>
    </xdr:from>
    <xdr:to xmlns:xdr="http://schemas.openxmlformats.org/drawingml/2006/spreadsheetDrawing">
      <xdr:col>102</xdr:col>
      <xdr:colOff>114300</xdr:colOff>
      <xdr:row>75</xdr:row>
      <xdr:rowOff>95885</xdr:rowOff>
    </xdr:to>
    <xdr:cxnSp macro="">
      <xdr:nvCxnSpPr>
        <xdr:cNvPr id="869" name="直線コネクタ 868"/>
        <xdr:cNvCxnSpPr/>
      </xdr:nvCxnSpPr>
      <xdr:spPr>
        <a:xfrm flipV="1">
          <a:off x="18163540" y="12655550"/>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111125</xdr:rowOff>
    </xdr:from>
    <xdr:to xmlns:xdr="http://schemas.openxmlformats.org/drawingml/2006/spreadsheetDrawing">
      <xdr:col>102</xdr:col>
      <xdr:colOff>165100</xdr:colOff>
      <xdr:row>76</xdr:row>
      <xdr:rowOff>41275</xdr:rowOff>
    </xdr:to>
    <xdr:sp macro="" textlink="">
      <xdr:nvSpPr>
        <xdr:cNvPr id="870" name="フローチャート: 判断 869"/>
        <xdr:cNvSpPr/>
      </xdr:nvSpPr>
      <xdr:spPr>
        <a:xfrm>
          <a:off x="18976340" y="12687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32385</xdr:rowOff>
    </xdr:from>
    <xdr:ext cx="531495" cy="255270"/>
    <xdr:sp macro="" textlink="">
      <xdr:nvSpPr>
        <xdr:cNvPr id="871" name="テキスト ボックス 870"/>
        <xdr:cNvSpPr txBox="1"/>
      </xdr:nvSpPr>
      <xdr:spPr>
        <a:xfrm>
          <a:off x="18764885" y="1277683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66675</xdr:rowOff>
    </xdr:from>
    <xdr:to xmlns:xdr="http://schemas.openxmlformats.org/drawingml/2006/spreadsheetDrawing">
      <xdr:col>98</xdr:col>
      <xdr:colOff>38100</xdr:colOff>
      <xdr:row>75</xdr:row>
      <xdr:rowOff>167640</xdr:rowOff>
    </xdr:to>
    <xdr:sp macro="" textlink="">
      <xdr:nvSpPr>
        <xdr:cNvPr id="872" name="フローチャート: 判断 871"/>
        <xdr:cNvSpPr/>
      </xdr:nvSpPr>
      <xdr:spPr>
        <a:xfrm>
          <a:off x="18112740" y="1264348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159385</xdr:rowOff>
    </xdr:from>
    <xdr:ext cx="530860" cy="257810"/>
    <xdr:sp macro="" textlink="">
      <xdr:nvSpPr>
        <xdr:cNvPr id="873" name="テキスト ボックス 872"/>
        <xdr:cNvSpPr txBox="1"/>
      </xdr:nvSpPr>
      <xdr:spPr>
        <a:xfrm>
          <a:off x="17901285" y="1273619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1365" cy="259080"/>
    <xdr:sp macro="" textlink="">
      <xdr:nvSpPr>
        <xdr:cNvPr id="874" name="テキスト ボックス 873"/>
        <xdr:cNvSpPr txBox="1"/>
      </xdr:nvSpPr>
      <xdr:spPr>
        <a:xfrm>
          <a:off x="213868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5" name="テキスト ボックス 874"/>
        <xdr:cNvSpPr txBox="1"/>
      </xdr:nvSpPr>
      <xdr:spPr>
        <a:xfrm>
          <a:off x="2057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76" name="テキスト ボックス 875"/>
        <xdr:cNvSpPr txBox="1"/>
      </xdr:nvSpPr>
      <xdr:spPr>
        <a:xfrm>
          <a:off x="197053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7" name="テキスト ボックス 876"/>
        <xdr:cNvSpPr txBox="1"/>
      </xdr:nvSpPr>
      <xdr:spPr>
        <a:xfrm>
          <a:off x="18841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8" name="テキスト ボックス 877"/>
        <xdr:cNvSpPr txBox="1"/>
      </xdr:nvSpPr>
      <xdr:spPr>
        <a:xfrm>
          <a:off x="179781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92710</xdr:rowOff>
    </xdr:from>
    <xdr:to xmlns:xdr="http://schemas.openxmlformats.org/drawingml/2006/spreadsheetDrawing">
      <xdr:col>116</xdr:col>
      <xdr:colOff>114300</xdr:colOff>
      <xdr:row>75</xdr:row>
      <xdr:rowOff>22860</xdr:rowOff>
    </xdr:to>
    <xdr:sp macro="" textlink="">
      <xdr:nvSpPr>
        <xdr:cNvPr id="879" name="楕円 878"/>
        <xdr:cNvSpPr/>
      </xdr:nvSpPr>
      <xdr:spPr>
        <a:xfrm>
          <a:off x="21521420" y="12501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115570</xdr:rowOff>
    </xdr:from>
    <xdr:ext cx="534670" cy="259080"/>
    <xdr:sp macro="" textlink="">
      <xdr:nvSpPr>
        <xdr:cNvPr id="880" name="繰出金該当値テキスト"/>
        <xdr:cNvSpPr txBox="1"/>
      </xdr:nvSpPr>
      <xdr:spPr>
        <a:xfrm>
          <a:off x="21623020" y="12357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105410</xdr:rowOff>
    </xdr:from>
    <xdr:to xmlns:xdr="http://schemas.openxmlformats.org/drawingml/2006/spreadsheetDrawing">
      <xdr:col>112</xdr:col>
      <xdr:colOff>38100</xdr:colOff>
      <xdr:row>75</xdr:row>
      <xdr:rowOff>35560</xdr:rowOff>
    </xdr:to>
    <xdr:sp macro="" textlink="">
      <xdr:nvSpPr>
        <xdr:cNvPr id="881" name="楕円 880"/>
        <xdr:cNvSpPr/>
      </xdr:nvSpPr>
      <xdr:spPr>
        <a:xfrm>
          <a:off x="20708620" y="125145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52070</xdr:rowOff>
    </xdr:from>
    <xdr:ext cx="530860" cy="255905"/>
    <xdr:sp macro="" textlink="">
      <xdr:nvSpPr>
        <xdr:cNvPr id="882" name="テキスト ボックス 881"/>
        <xdr:cNvSpPr txBox="1"/>
      </xdr:nvSpPr>
      <xdr:spPr>
        <a:xfrm>
          <a:off x="20497165" y="1229360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152400</xdr:rowOff>
    </xdr:from>
    <xdr:to xmlns:xdr="http://schemas.openxmlformats.org/drawingml/2006/spreadsheetDrawing">
      <xdr:col>107</xdr:col>
      <xdr:colOff>101600</xdr:colOff>
      <xdr:row>75</xdr:row>
      <xdr:rowOff>82550</xdr:rowOff>
    </xdr:to>
    <xdr:sp macro="" textlink="">
      <xdr:nvSpPr>
        <xdr:cNvPr id="883" name="楕円 882"/>
        <xdr:cNvSpPr/>
      </xdr:nvSpPr>
      <xdr:spPr>
        <a:xfrm>
          <a:off x="19839940" y="12561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99060</xdr:rowOff>
    </xdr:from>
    <xdr:ext cx="530860" cy="255905"/>
    <xdr:sp macro="" textlink="">
      <xdr:nvSpPr>
        <xdr:cNvPr id="884" name="テキスト ボックス 883"/>
        <xdr:cNvSpPr txBox="1"/>
      </xdr:nvSpPr>
      <xdr:spPr>
        <a:xfrm>
          <a:off x="19633565" y="1234059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28575</xdr:rowOff>
    </xdr:from>
    <xdr:to xmlns:xdr="http://schemas.openxmlformats.org/drawingml/2006/spreadsheetDrawing">
      <xdr:col>102</xdr:col>
      <xdr:colOff>165100</xdr:colOff>
      <xdr:row>75</xdr:row>
      <xdr:rowOff>129540</xdr:rowOff>
    </xdr:to>
    <xdr:sp macro="" textlink="">
      <xdr:nvSpPr>
        <xdr:cNvPr id="885" name="楕円 884"/>
        <xdr:cNvSpPr/>
      </xdr:nvSpPr>
      <xdr:spPr>
        <a:xfrm>
          <a:off x="18976340" y="126053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146050</xdr:rowOff>
    </xdr:from>
    <xdr:ext cx="531495" cy="255270"/>
    <xdr:sp macro="" textlink="">
      <xdr:nvSpPr>
        <xdr:cNvPr id="886" name="テキスト ボックス 885"/>
        <xdr:cNvSpPr txBox="1"/>
      </xdr:nvSpPr>
      <xdr:spPr>
        <a:xfrm>
          <a:off x="18764885" y="1238758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45085</xdr:rowOff>
    </xdr:from>
    <xdr:to xmlns:xdr="http://schemas.openxmlformats.org/drawingml/2006/spreadsheetDrawing">
      <xdr:col>98</xdr:col>
      <xdr:colOff>38100</xdr:colOff>
      <xdr:row>75</xdr:row>
      <xdr:rowOff>146685</xdr:rowOff>
    </xdr:to>
    <xdr:sp macro="" textlink="">
      <xdr:nvSpPr>
        <xdr:cNvPr id="887" name="楕円 886"/>
        <xdr:cNvSpPr/>
      </xdr:nvSpPr>
      <xdr:spPr>
        <a:xfrm>
          <a:off x="18112740" y="126218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163195</xdr:rowOff>
    </xdr:from>
    <xdr:ext cx="530860" cy="258445"/>
    <xdr:sp macro="" textlink="">
      <xdr:nvSpPr>
        <xdr:cNvPr id="888" name="テキスト ボックス 887"/>
        <xdr:cNvSpPr txBox="1"/>
      </xdr:nvSpPr>
      <xdr:spPr>
        <a:xfrm>
          <a:off x="17901285" y="124047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9" name="正方形/長方形 888"/>
        <xdr:cNvSpPr/>
      </xdr:nvSpPr>
      <xdr:spPr>
        <a:xfrm>
          <a:off x="1780032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140335</xdr:rowOff>
    </xdr:to>
    <xdr:sp macro="" textlink="">
      <xdr:nvSpPr>
        <xdr:cNvPr id="890" name="正方形/長方形 889"/>
        <xdr:cNvSpPr/>
      </xdr:nvSpPr>
      <xdr:spPr>
        <a:xfrm>
          <a:off x="17927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1" name="正方形/長方形 890"/>
        <xdr:cNvSpPr/>
      </xdr:nvSpPr>
      <xdr:spPr>
        <a:xfrm>
          <a:off x="17927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140335</xdr:rowOff>
    </xdr:to>
    <xdr:sp macro="" textlink="">
      <xdr:nvSpPr>
        <xdr:cNvPr id="892" name="正方形/長方形 891"/>
        <xdr:cNvSpPr/>
      </xdr:nvSpPr>
      <xdr:spPr>
        <a:xfrm>
          <a:off x="18912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3" name="正方形/長方形 892"/>
        <xdr:cNvSpPr/>
      </xdr:nvSpPr>
      <xdr:spPr>
        <a:xfrm>
          <a:off x="18912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140335</xdr:rowOff>
    </xdr:to>
    <xdr:sp macro="" textlink="">
      <xdr:nvSpPr>
        <xdr:cNvPr id="894" name="正方形/長方形 893"/>
        <xdr:cNvSpPr/>
      </xdr:nvSpPr>
      <xdr:spPr>
        <a:xfrm>
          <a:off x="2002536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5" name="正方形/長方形 894"/>
        <xdr:cNvSpPr/>
      </xdr:nvSpPr>
      <xdr:spPr>
        <a:xfrm>
          <a:off x="2002536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正方形/長方形 895"/>
        <xdr:cNvSpPr/>
      </xdr:nvSpPr>
      <xdr:spPr>
        <a:xfrm>
          <a:off x="1780032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6710" cy="222250"/>
    <xdr:sp macro="" textlink="">
      <xdr:nvSpPr>
        <xdr:cNvPr id="897" name="テキスト ボックス 896"/>
        <xdr:cNvSpPr txBox="1"/>
      </xdr:nvSpPr>
      <xdr:spPr>
        <a:xfrm>
          <a:off x="17767300" y="1459484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8" name="直線コネクタ 897"/>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25400</xdr:rowOff>
    </xdr:from>
    <xdr:to xmlns:xdr="http://schemas.openxmlformats.org/drawingml/2006/spreadsheetDrawing">
      <xdr:col>120</xdr:col>
      <xdr:colOff>114300</xdr:colOff>
      <xdr:row>98</xdr:row>
      <xdr:rowOff>25400</xdr:rowOff>
    </xdr:to>
    <xdr:cxnSp macro="">
      <xdr:nvCxnSpPr>
        <xdr:cNvPr id="899" name="直線コネクタ 898"/>
        <xdr:cNvCxnSpPr/>
      </xdr:nvCxnSpPr>
      <xdr:spPr>
        <a:xfrm>
          <a:off x="1780032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54610</xdr:rowOff>
    </xdr:from>
    <xdr:ext cx="245745" cy="255270"/>
    <xdr:sp macro="" textlink="">
      <xdr:nvSpPr>
        <xdr:cNvPr id="900" name="テキスト ボックス 899"/>
        <xdr:cNvSpPr txBox="1"/>
      </xdr:nvSpPr>
      <xdr:spPr>
        <a:xfrm>
          <a:off x="17561560" y="1634236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1" name="直線コネクタ 900"/>
        <xdr:cNvCxnSpPr/>
      </xdr:nvCxnSpPr>
      <xdr:spPr>
        <a:xfrm>
          <a:off x="1780032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5745" cy="255270"/>
    <xdr:sp macro="" textlink="">
      <xdr:nvSpPr>
        <xdr:cNvPr id="902" name="テキスト ボックス 901"/>
        <xdr:cNvSpPr txBox="1"/>
      </xdr:nvSpPr>
      <xdr:spPr>
        <a:xfrm>
          <a:off x="17561560" y="1577086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82550</xdr:rowOff>
    </xdr:from>
    <xdr:to xmlns:xdr="http://schemas.openxmlformats.org/drawingml/2006/spreadsheetDrawing">
      <xdr:col>120</xdr:col>
      <xdr:colOff>114300</xdr:colOff>
      <xdr:row>91</xdr:row>
      <xdr:rowOff>82550</xdr:rowOff>
    </xdr:to>
    <xdr:cxnSp macro="">
      <xdr:nvCxnSpPr>
        <xdr:cNvPr id="903" name="直線コネクタ 902"/>
        <xdr:cNvCxnSpPr/>
      </xdr:nvCxnSpPr>
      <xdr:spPr>
        <a:xfrm>
          <a:off x="17800320" y="15341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90</xdr:row>
      <xdr:rowOff>111760</xdr:rowOff>
    </xdr:from>
    <xdr:ext cx="245745" cy="256540"/>
    <xdr:sp macro="" textlink="">
      <xdr:nvSpPr>
        <xdr:cNvPr id="904" name="テキスト ボックス 903"/>
        <xdr:cNvSpPr txBox="1"/>
      </xdr:nvSpPr>
      <xdr:spPr>
        <a:xfrm>
          <a:off x="17561560" y="15203170"/>
          <a:ext cx="2457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5" name="直線コネクタ 904"/>
        <xdr:cNvCxnSpPr/>
      </xdr:nvCxnSpPr>
      <xdr:spPr>
        <a:xfrm>
          <a:off x="1780032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5745" cy="255270"/>
    <xdr:sp macro="" textlink="">
      <xdr:nvSpPr>
        <xdr:cNvPr id="906" name="テキスト ボックス 905"/>
        <xdr:cNvSpPr txBox="1"/>
      </xdr:nvSpPr>
      <xdr:spPr>
        <a:xfrm>
          <a:off x="17561560" y="1464310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7" name="前年度繰上充用金グラフ枠"/>
        <xdr:cNvSpPr/>
      </xdr:nvSpPr>
      <xdr:spPr>
        <a:xfrm>
          <a:off x="1780032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25400</xdr:rowOff>
    </xdr:from>
    <xdr:to xmlns:xdr="http://schemas.openxmlformats.org/drawingml/2006/spreadsheetDrawing">
      <xdr:col>116</xdr:col>
      <xdr:colOff>62865</xdr:colOff>
      <xdr:row>98</xdr:row>
      <xdr:rowOff>25400</xdr:rowOff>
    </xdr:to>
    <xdr:cxnSp macro="">
      <xdr:nvCxnSpPr>
        <xdr:cNvPr id="908" name="直線コネクタ 907"/>
        <xdr:cNvCxnSpPr/>
      </xdr:nvCxnSpPr>
      <xdr:spPr>
        <a:xfrm>
          <a:off x="21570315" y="164846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9" name="前年度繰上充用金最小値テキスト"/>
        <xdr:cNvSpPr txBox="1"/>
      </xdr:nvSpPr>
      <xdr:spPr>
        <a:xfrm>
          <a:off x="21623020" y="16526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25400</xdr:rowOff>
    </xdr:from>
    <xdr:to xmlns:xdr="http://schemas.openxmlformats.org/drawingml/2006/spreadsheetDrawing">
      <xdr:col>116</xdr:col>
      <xdr:colOff>152400</xdr:colOff>
      <xdr:row>98</xdr:row>
      <xdr:rowOff>25400</xdr:rowOff>
    </xdr:to>
    <xdr:cxnSp macro="">
      <xdr:nvCxnSpPr>
        <xdr:cNvPr id="910" name="直線コネクタ 909"/>
        <xdr:cNvCxnSpPr/>
      </xdr:nvCxnSpPr>
      <xdr:spPr>
        <a:xfrm>
          <a:off x="21488400" y="164846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96</xdr:row>
      <xdr:rowOff>67310</xdr:rowOff>
    </xdr:from>
    <xdr:ext cx="249555" cy="259080"/>
    <xdr:sp macro="" textlink="">
      <xdr:nvSpPr>
        <xdr:cNvPr id="911" name="前年度繰上充用金最大値テキスト"/>
        <xdr:cNvSpPr txBox="1"/>
      </xdr:nvSpPr>
      <xdr:spPr>
        <a:xfrm>
          <a:off x="21623020" y="161836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25400</xdr:rowOff>
    </xdr:from>
    <xdr:to xmlns:xdr="http://schemas.openxmlformats.org/drawingml/2006/spreadsheetDrawing">
      <xdr:col>116</xdr:col>
      <xdr:colOff>152400</xdr:colOff>
      <xdr:row>98</xdr:row>
      <xdr:rowOff>25400</xdr:rowOff>
    </xdr:to>
    <xdr:cxnSp macro="">
      <xdr:nvCxnSpPr>
        <xdr:cNvPr id="912" name="直線コネクタ 911"/>
        <xdr:cNvCxnSpPr/>
      </xdr:nvCxnSpPr>
      <xdr:spPr>
        <a:xfrm>
          <a:off x="21488400" y="164846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25400</xdr:rowOff>
    </xdr:from>
    <xdr:to xmlns:xdr="http://schemas.openxmlformats.org/drawingml/2006/spreadsheetDrawing">
      <xdr:col>116</xdr:col>
      <xdr:colOff>63500</xdr:colOff>
      <xdr:row>98</xdr:row>
      <xdr:rowOff>25400</xdr:rowOff>
    </xdr:to>
    <xdr:cxnSp macro="">
      <xdr:nvCxnSpPr>
        <xdr:cNvPr id="913" name="直線コネクタ 912"/>
        <xdr:cNvCxnSpPr/>
      </xdr:nvCxnSpPr>
      <xdr:spPr>
        <a:xfrm>
          <a:off x="20759420" y="164846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14" name="前年度繰上充用金平均値テキスト"/>
        <xdr:cNvSpPr txBox="1"/>
      </xdr:nvSpPr>
      <xdr:spPr>
        <a:xfrm>
          <a:off x="21623020" y="164122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97</xdr:row>
      <xdr:rowOff>146050</xdr:rowOff>
    </xdr:from>
    <xdr:to xmlns:xdr="http://schemas.openxmlformats.org/drawingml/2006/spreadsheetDrawing">
      <xdr:col>116</xdr:col>
      <xdr:colOff>114300</xdr:colOff>
      <xdr:row>98</xdr:row>
      <xdr:rowOff>76200</xdr:rowOff>
    </xdr:to>
    <xdr:sp macro="" textlink="">
      <xdr:nvSpPr>
        <xdr:cNvPr id="915" name="フローチャート: 判断 914"/>
        <xdr:cNvSpPr/>
      </xdr:nvSpPr>
      <xdr:spPr>
        <a:xfrm>
          <a:off x="21521420" y="164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25400</xdr:rowOff>
    </xdr:from>
    <xdr:to xmlns:xdr="http://schemas.openxmlformats.org/drawingml/2006/spreadsheetDrawing">
      <xdr:col>111</xdr:col>
      <xdr:colOff>177800</xdr:colOff>
      <xdr:row>98</xdr:row>
      <xdr:rowOff>25400</xdr:rowOff>
    </xdr:to>
    <xdr:cxnSp macro="">
      <xdr:nvCxnSpPr>
        <xdr:cNvPr id="916" name="直線コネクタ 915"/>
        <xdr:cNvCxnSpPr/>
      </xdr:nvCxnSpPr>
      <xdr:spPr>
        <a:xfrm>
          <a:off x="19890740" y="164846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97</xdr:row>
      <xdr:rowOff>146050</xdr:rowOff>
    </xdr:from>
    <xdr:to xmlns:xdr="http://schemas.openxmlformats.org/drawingml/2006/spreadsheetDrawing">
      <xdr:col>112</xdr:col>
      <xdr:colOff>38100</xdr:colOff>
      <xdr:row>98</xdr:row>
      <xdr:rowOff>76200</xdr:rowOff>
    </xdr:to>
    <xdr:sp macro="" textlink="">
      <xdr:nvSpPr>
        <xdr:cNvPr id="917" name="フローチャート: 判断 916"/>
        <xdr:cNvSpPr/>
      </xdr:nvSpPr>
      <xdr:spPr>
        <a:xfrm>
          <a:off x="20708620" y="164338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98</xdr:row>
      <xdr:rowOff>67310</xdr:rowOff>
    </xdr:from>
    <xdr:ext cx="245745" cy="259080"/>
    <xdr:sp macro="" textlink="">
      <xdr:nvSpPr>
        <xdr:cNvPr id="918" name="テキスト ボックス 917"/>
        <xdr:cNvSpPr txBox="1"/>
      </xdr:nvSpPr>
      <xdr:spPr>
        <a:xfrm>
          <a:off x="20634960" y="165265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25400</xdr:rowOff>
    </xdr:from>
    <xdr:to xmlns:xdr="http://schemas.openxmlformats.org/drawingml/2006/spreadsheetDrawing">
      <xdr:col>107</xdr:col>
      <xdr:colOff>50800</xdr:colOff>
      <xdr:row>98</xdr:row>
      <xdr:rowOff>25400</xdr:rowOff>
    </xdr:to>
    <xdr:cxnSp macro="">
      <xdr:nvCxnSpPr>
        <xdr:cNvPr id="919" name="直線コネクタ 918"/>
        <xdr:cNvCxnSpPr/>
      </xdr:nvCxnSpPr>
      <xdr:spPr>
        <a:xfrm>
          <a:off x="19027140" y="164846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97</xdr:row>
      <xdr:rowOff>146050</xdr:rowOff>
    </xdr:from>
    <xdr:to xmlns:xdr="http://schemas.openxmlformats.org/drawingml/2006/spreadsheetDrawing">
      <xdr:col>107</xdr:col>
      <xdr:colOff>101600</xdr:colOff>
      <xdr:row>98</xdr:row>
      <xdr:rowOff>76200</xdr:rowOff>
    </xdr:to>
    <xdr:sp macro="" textlink="">
      <xdr:nvSpPr>
        <xdr:cNvPr id="920" name="フローチャート: 判断 919"/>
        <xdr:cNvSpPr/>
      </xdr:nvSpPr>
      <xdr:spPr>
        <a:xfrm>
          <a:off x="19839940" y="164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98</xdr:row>
      <xdr:rowOff>67310</xdr:rowOff>
    </xdr:from>
    <xdr:ext cx="246380" cy="259080"/>
    <xdr:sp macro="" textlink="">
      <xdr:nvSpPr>
        <xdr:cNvPr id="921" name="テキスト ボックス 920"/>
        <xdr:cNvSpPr txBox="1"/>
      </xdr:nvSpPr>
      <xdr:spPr>
        <a:xfrm>
          <a:off x="19771360" y="165265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25400</xdr:rowOff>
    </xdr:from>
    <xdr:to xmlns:xdr="http://schemas.openxmlformats.org/drawingml/2006/spreadsheetDrawing">
      <xdr:col>102</xdr:col>
      <xdr:colOff>114300</xdr:colOff>
      <xdr:row>98</xdr:row>
      <xdr:rowOff>25400</xdr:rowOff>
    </xdr:to>
    <xdr:cxnSp macro="">
      <xdr:nvCxnSpPr>
        <xdr:cNvPr id="922" name="直線コネクタ 921"/>
        <xdr:cNvCxnSpPr/>
      </xdr:nvCxnSpPr>
      <xdr:spPr>
        <a:xfrm>
          <a:off x="18163540" y="164846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97</xdr:row>
      <xdr:rowOff>146050</xdr:rowOff>
    </xdr:from>
    <xdr:to xmlns:xdr="http://schemas.openxmlformats.org/drawingml/2006/spreadsheetDrawing">
      <xdr:col>102</xdr:col>
      <xdr:colOff>165100</xdr:colOff>
      <xdr:row>98</xdr:row>
      <xdr:rowOff>76200</xdr:rowOff>
    </xdr:to>
    <xdr:sp macro="" textlink="">
      <xdr:nvSpPr>
        <xdr:cNvPr id="923" name="フローチャート: 判断 922"/>
        <xdr:cNvSpPr/>
      </xdr:nvSpPr>
      <xdr:spPr>
        <a:xfrm>
          <a:off x="18976340" y="164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98</xdr:row>
      <xdr:rowOff>67310</xdr:rowOff>
    </xdr:from>
    <xdr:ext cx="246380" cy="259080"/>
    <xdr:sp macro="" textlink="">
      <xdr:nvSpPr>
        <xdr:cNvPr id="924" name="テキスト ボックス 923"/>
        <xdr:cNvSpPr txBox="1"/>
      </xdr:nvSpPr>
      <xdr:spPr>
        <a:xfrm>
          <a:off x="18907760" y="165265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91</xdr:row>
      <xdr:rowOff>31750</xdr:rowOff>
    </xdr:from>
    <xdr:to xmlns:xdr="http://schemas.openxmlformats.org/drawingml/2006/spreadsheetDrawing">
      <xdr:col>98</xdr:col>
      <xdr:colOff>38100</xdr:colOff>
      <xdr:row>91</xdr:row>
      <xdr:rowOff>133350</xdr:rowOff>
    </xdr:to>
    <xdr:sp macro="" textlink="">
      <xdr:nvSpPr>
        <xdr:cNvPr id="925" name="フローチャート: 判断 924"/>
        <xdr:cNvSpPr/>
      </xdr:nvSpPr>
      <xdr:spPr>
        <a:xfrm>
          <a:off x="18112740" y="152908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89</xdr:row>
      <xdr:rowOff>149860</xdr:rowOff>
    </xdr:from>
    <xdr:ext cx="245745" cy="259080"/>
    <xdr:sp macro="" textlink="">
      <xdr:nvSpPr>
        <xdr:cNvPr id="926" name="テキスト ボックス 925"/>
        <xdr:cNvSpPr txBox="1"/>
      </xdr:nvSpPr>
      <xdr:spPr>
        <a:xfrm>
          <a:off x="18039080" y="1507363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1365" cy="259080"/>
    <xdr:sp macro="" textlink="">
      <xdr:nvSpPr>
        <xdr:cNvPr id="927" name="テキスト ボックス 926"/>
        <xdr:cNvSpPr txBox="1"/>
      </xdr:nvSpPr>
      <xdr:spPr>
        <a:xfrm>
          <a:off x="21386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8" name="テキスト ボックス 927"/>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29" name="テキスト ボックス 928"/>
        <xdr:cNvSpPr txBox="1"/>
      </xdr:nvSpPr>
      <xdr:spPr>
        <a:xfrm>
          <a:off x="197053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0" name="テキスト ボックス 929"/>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1" name="テキスト ボックス 930"/>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97</xdr:row>
      <xdr:rowOff>146050</xdr:rowOff>
    </xdr:from>
    <xdr:to xmlns:xdr="http://schemas.openxmlformats.org/drawingml/2006/spreadsheetDrawing">
      <xdr:col>116</xdr:col>
      <xdr:colOff>114300</xdr:colOff>
      <xdr:row>98</xdr:row>
      <xdr:rowOff>76200</xdr:rowOff>
    </xdr:to>
    <xdr:sp macro="" textlink="">
      <xdr:nvSpPr>
        <xdr:cNvPr id="932" name="楕円 931"/>
        <xdr:cNvSpPr/>
      </xdr:nvSpPr>
      <xdr:spPr>
        <a:xfrm>
          <a:off x="21521420" y="164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33" name="前年度繰上充用金該当値テキスト"/>
        <xdr:cNvSpPr txBox="1"/>
      </xdr:nvSpPr>
      <xdr:spPr>
        <a:xfrm>
          <a:off x="216230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97</xdr:row>
      <xdr:rowOff>146050</xdr:rowOff>
    </xdr:from>
    <xdr:to xmlns:xdr="http://schemas.openxmlformats.org/drawingml/2006/spreadsheetDrawing">
      <xdr:col>112</xdr:col>
      <xdr:colOff>38100</xdr:colOff>
      <xdr:row>98</xdr:row>
      <xdr:rowOff>76200</xdr:rowOff>
    </xdr:to>
    <xdr:sp macro="" textlink="">
      <xdr:nvSpPr>
        <xdr:cNvPr id="934" name="楕円 933"/>
        <xdr:cNvSpPr/>
      </xdr:nvSpPr>
      <xdr:spPr>
        <a:xfrm>
          <a:off x="20708620" y="164338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96</xdr:row>
      <xdr:rowOff>92710</xdr:rowOff>
    </xdr:from>
    <xdr:ext cx="245745" cy="259080"/>
    <xdr:sp macro="" textlink="">
      <xdr:nvSpPr>
        <xdr:cNvPr id="935" name="テキスト ボックス 934"/>
        <xdr:cNvSpPr txBox="1"/>
      </xdr:nvSpPr>
      <xdr:spPr>
        <a:xfrm>
          <a:off x="20634960" y="162090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97</xdr:row>
      <xdr:rowOff>146050</xdr:rowOff>
    </xdr:from>
    <xdr:to xmlns:xdr="http://schemas.openxmlformats.org/drawingml/2006/spreadsheetDrawing">
      <xdr:col>107</xdr:col>
      <xdr:colOff>101600</xdr:colOff>
      <xdr:row>98</xdr:row>
      <xdr:rowOff>76200</xdr:rowOff>
    </xdr:to>
    <xdr:sp macro="" textlink="">
      <xdr:nvSpPr>
        <xdr:cNvPr id="936" name="楕円 935"/>
        <xdr:cNvSpPr/>
      </xdr:nvSpPr>
      <xdr:spPr>
        <a:xfrm>
          <a:off x="19839940" y="164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96</xdr:row>
      <xdr:rowOff>92710</xdr:rowOff>
    </xdr:from>
    <xdr:ext cx="246380" cy="259080"/>
    <xdr:sp macro="" textlink="">
      <xdr:nvSpPr>
        <xdr:cNvPr id="937" name="テキスト ボックス 936"/>
        <xdr:cNvSpPr txBox="1"/>
      </xdr:nvSpPr>
      <xdr:spPr>
        <a:xfrm>
          <a:off x="19771360" y="162090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97</xdr:row>
      <xdr:rowOff>146050</xdr:rowOff>
    </xdr:from>
    <xdr:to xmlns:xdr="http://schemas.openxmlformats.org/drawingml/2006/spreadsheetDrawing">
      <xdr:col>102</xdr:col>
      <xdr:colOff>165100</xdr:colOff>
      <xdr:row>98</xdr:row>
      <xdr:rowOff>76200</xdr:rowOff>
    </xdr:to>
    <xdr:sp macro="" textlink="">
      <xdr:nvSpPr>
        <xdr:cNvPr id="938" name="楕円 937"/>
        <xdr:cNvSpPr/>
      </xdr:nvSpPr>
      <xdr:spPr>
        <a:xfrm>
          <a:off x="18976340" y="164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96</xdr:row>
      <xdr:rowOff>92710</xdr:rowOff>
    </xdr:from>
    <xdr:ext cx="246380" cy="259080"/>
    <xdr:sp macro="" textlink="">
      <xdr:nvSpPr>
        <xdr:cNvPr id="939" name="テキスト ボックス 938"/>
        <xdr:cNvSpPr txBox="1"/>
      </xdr:nvSpPr>
      <xdr:spPr>
        <a:xfrm>
          <a:off x="18907760" y="162090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97</xdr:row>
      <xdr:rowOff>146050</xdr:rowOff>
    </xdr:from>
    <xdr:to xmlns:xdr="http://schemas.openxmlformats.org/drawingml/2006/spreadsheetDrawing">
      <xdr:col>98</xdr:col>
      <xdr:colOff>38100</xdr:colOff>
      <xdr:row>98</xdr:row>
      <xdr:rowOff>76200</xdr:rowOff>
    </xdr:to>
    <xdr:sp macro="" textlink="">
      <xdr:nvSpPr>
        <xdr:cNvPr id="940" name="楕円 939"/>
        <xdr:cNvSpPr/>
      </xdr:nvSpPr>
      <xdr:spPr>
        <a:xfrm>
          <a:off x="18112740" y="164338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98</xdr:row>
      <xdr:rowOff>67310</xdr:rowOff>
    </xdr:from>
    <xdr:ext cx="245745" cy="259080"/>
    <xdr:sp macro="" textlink="">
      <xdr:nvSpPr>
        <xdr:cNvPr id="941" name="テキスト ボックス 940"/>
        <xdr:cNvSpPr txBox="1"/>
      </xdr:nvSpPr>
      <xdr:spPr>
        <a:xfrm>
          <a:off x="18039080" y="165265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2" name="正方形/長方形 941"/>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3" name="正方形/長方形 942"/>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4" name="テキスト ボックス 943"/>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3年度において、類似団体平均値と比較して高い水準にある項目は、人件費、維持補修費、扶助費、普通建設事業費、貸付金、積立金、繰出金となっている。このうち人件費については、組織の広域化が図られていない消防分野や、人口規模の割に小中学校の学校数が多く、整理統合が進んでいない教育分野において職員数が多くなっており、これらの課題解決に向けて検討を進めている。維持補修費は、降雪量により除排雪経費が大きく増減となるが、令和3年度は平年以上の降雪となったため、類似団体と比較し高い水準となっている。また、扶助費は、人口減少が進む当市にとって、子育て支援の拡充により人口減少対策を講じていることから、どうしても経費が他団体と比較し高い水準となる傾向にある。また、国の施策により子育て分野における社会保障の充実が今後ますます進むものと見込まれることから、市単独で実施している施策についても、改めて的確な効果検証のもと、その施策の在り方を見つめ直すことが必要となっている。貸付金は、制度融資にかかる金融機関への預託金であり、</a:t>
          </a:r>
          <a:r>
            <a:rPr kumimoji="1" lang="ja-JP" altLang="en-US" sz="1300">
              <a:solidFill>
                <a:schemeClr val="dk1"/>
              </a:solidFill>
              <a:effectLst/>
              <a:latin typeface="ＭＳ Ｐゴシック"/>
              <a:ea typeface="ＭＳ Ｐゴシック"/>
              <a:cs typeface="+mn-cs"/>
            </a:rPr>
            <a:t>同じ年度内に返済されることから決算に与える影響は少ない。</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22,144
21,911
253.88
14,397,133
13,931,945
436,302
7,370,752
12,552,658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58.0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270"/>
    <xdr:sp macro="" textlink="">
      <xdr:nvSpPr>
        <xdr:cNvPr id="30" name="テキスト ボックス 29"/>
        <xdr:cNvSpPr txBox="1"/>
      </xdr:nvSpPr>
      <xdr:spPr>
        <a:xfrm>
          <a:off x="683260" y="311023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5905"/>
    <xdr:sp macro="" textlink="">
      <xdr:nvSpPr>
        <xdr:cNvPr id="31" name="テキスト ボックス 30"/>
        <xdr:cNvSpPr txBox="1"/>
      </xdr:nvSpPr>
      <xdr:spPr>
        <a:xfrm>
          <a:off x="683260" y="342011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710" cy="222250"/>
    <xdr:sp macro="" textlink="">
      <xdr:nvSpPr>
        <xdr:cNvPr id="40" name="テキスト ボックス 39"/>
        <xdr:cNvSpPr txBox="1"/>
      </xdr:nvSpPr>
      <xdr:spPr>
        <a:xfrm>
          <a:off x="708660" y="453644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4185" cy="255905"/>
    <xdr:sp macro="" textlink="">
      <xdr:nvSpPr>
        <xdr:cNvPr id="42" name="テキスト ボックス 41"/>
        <xdr:cNvSpPr txBox="1"/>
      </xdr:nvSpPr>
      <xdr:spPr>
        <a:xfrm>
          <a:off x="289560" y="68211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4168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4185" cy="258445"/>
    <xdr:sp macro="" textlink="">
      <xdr:nvSpPr>
        <xdr:cNvPr id="44" name="テキスト ボックス 43"/>
        <xdr:cNvSpPr txBox="1"/>
      </xdr:nvSpPr>
      <xdr:spPr>
        <a:xfrm>
          <a:off x="289560" y="6502400"/>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4168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4185" cy="255270"/>
    <xdr:sp macro="" textlink="">
      <xdr:nvSpPr>
        <xdr:cNvPr id="46" name="テキスト ボックス 45"/>
        <xdr:cNvSpPr txBox="1"/>
      </xdr:nvSpPr>
      <xdr:spPr>
        <a:xfrm>
          <a:off x="289560" y="6182995"/>
          <a:ext cx="4641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41680" y="6003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4185" cy="259080"/>
    <xdr:sp macro="" textlink="">
      <xdr:nvSpPr>
        <xdr:cNvPr id="48" name="テキスト ボックス 47"/>
        <xdr:cNvSpPr txBox="1"/>
      </xdr:nvSpPr>
      <xdr:spPr>
        <a:xfrm>
          <a:off x="289560" y="58642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4168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4185" cy="255905"/>
    <xdr:sp macro="" textlink="">
      <xdr:nvSpPr>
        <xdr:cNvPr id="50" name="テキスト ボックス 49"/>
        <xdr:cNvSpPr txBox="1"/>
      </xdr:nvSpPr>
      <xdr:spPr>
        <a:xfrm>
          <a:off x="289560" y="554228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4168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4185" cy="258445"/>
    <xdr:sp macro="" textlink="">
      <xdr:nvSpPr>
        <xdr:cNvPr id="52" name="テキスト ボックス 51"/>
        <xdr:cNvSpPr txBox="1"/>
      </xdr:nvSpPr>
      <xdr:spPr>
        <a:xfrm>
          <a:off x="289560" y="522287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4168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4185" cy="259080"/>
    <xdr:sp macro="" textlink="">
      <xdr:nvSpPr>
        <xdr:cNvPr id="54" name="テキスト ボックス 53"/>
        <xdr:cNvSpPr txBox="1"/>
      </xdr:nvSpPr>
      <xdr:spPr>
        <a:xfrm>
          <a:off x="289560" y="49034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4185" cy="255270"/>
    <xdr:sp macro="" textlink="">
      <xdr:nvSpPr>
        <xdr:cNvPr id="56" name="テキスト ボックス 55"/>
        <xdr:cNvSpPr txBox="1"/>
      </xdr:nvSpPr>
      <xdr:spPr>
        <a:xfrm>
          <a:off x="289560" y="4584700"/>
          <a:ext cx="4641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76835</xdr:rowOff>
    </xdr:from>
    <xdr:to xmlns:xdr="http://schemas.openxmlformats.org/drawingml/2006/spreadsheetDrawing">
      <xdr:col>24</xdr:col>
      <xdr:colOff>62865</xdr:colOff>
      <xdr:row>39</xdr:row>
      <xdr:rowOff>76835</xdr:rowOff>
    </xdr:to>
    <xdr:cxnSp macro="">
      <xdr:nvCxnSpPr>
        <xdr:cNvPr id="58" name="直線コネクタ 57"/>
        <xdr:cNvCxnSpPr/>
      </xdr:nvCxnSpPr>
      <xdr:spPr>
        <a:xfrm flipV="1">
          <a:off x="4511675" y="5109845"/>
          <a:ext cx="127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80645</xdr:rowOff>
    </xdr:from>
    <xdr:ext cx="469900" cy="259080"/>
    <xdr:sp macro="" textlink="">
      <xdr:nvSpPr>
        <xdr:cNvPr id="59" name="議会費最小値テキスト"/>
        <xdr:cNvSpPr txBox="1"/>
      </xdr:nvSpPr>
      <xdr:spPr>
        <a:xfrm>
          <a:off x="4564380" y="6622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76835</xdr:rowOff>
    </xdr:from>
    <xdr:to xmlns:xdr="http://schemas.openxmlformats.org/drawingml/2006/spreadsheetDrawing">
      <xdr:col>24</xdr:col>
      <xdr:colOff>152400</xdr:colOff>
      <xdr:row>39</xdr:row>
      <xdr:rowOff>76835</xdr:rowOff>
    </xdr:to>
    <xdr:cxnSp macro="">
      <xdr:nvCxnSpPr>
        <xdr:cNvPr id="60" name="直線コネクタ 59"/>
        <xdr:cNvCxnSpPr/>
      </xdr:nvCxnSpPr>
      <xdr:spPr>
        <a:xfrm>
          <a:off x="4429760" y="6618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23495</xdr:rowOff>
    </xdr:from>
    <xdr:ext cx="469900" cy="259080"/>
    <xdr:sp macro="" textlink="">
      <xdr:nvSpPr>
        <xdr:cNvPr id="61" name="議会費最大値テキスト"/>
        <xdr:cNvSpPr txBox="1"/>
      </xdr:nvSpPr>
      <xdr:spPr>
        <a:xfrm>
          <a:off x="4564380" y="4888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7,792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76835</xdr:rowOff>
    </xdr:from>
    <xdr:to xmlns:xdr="http://schemas.openxmlformats.org/drawingml/2006/spreadsheetDrawing">
      <xdr:col>24</xdr:col>
      <xdr:colOff>152400</xdr:colOff>
      <xdr:row>30</xdr:row>
      <xdr:rowOff>76835</xdr:rowOff>
    </xdr:to>
    <xdr:cxnSp macro="">
      <xdr:nvCxnSpPr>
        <xdr:cNvPr id="62" name="直線コネクタ 61"/>
        <xdr:cNvCxnSpPr/>
      </xdr:nvCxnSpPr>
      <xdr:spPr>
        <a:xfrm>
          <a:off x="4429760" y="51098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31</xdr:row>
      <xdr:rowOff>167640</xdr:rowOff>
    </xdr:from>
    <xdr:to xmlns:xdr="http://schemas.openxmlformats.org/drawingml/2006/spreadsheetDrawing">
      <xdr:col>24</xdr:col>
      <xdr:colOff>63500</xdr:colOff>
      <xdr:row>32</xdr:row>
      <xdr:rowOff>28575</xdr:rowOff>
    </xdr:to>
    <xdr:cxnSp macro="">
      <xdr:nvCxnSpPr>
        <xdr:cNvPr id="63" name="直線コネクタ 62"/>
        <xdr:cNvCxnSpPr/>
      </xdr:nvCxnSpPr>
      <xdr:spPr>
        <a:xfrm flipV="1">
          <a:off x="3700780" y="5368290"/>
          <a:ext cx="8128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12065</xdr:rowOff>
    </xdr:from>
    <xdr:ext cx="469900" cy="258445"/>
    <xdr:sp macro="" textlink="">
      <xdr:nvSpPr>
        <xdr:cNvPr id="64" name="議会費平均値テキスト"/>
        <xdr:cNvSpPr txBox="1"/>
      </xdr:nvSpPr>
      <xdr:spPr>
        <a:xfrm>
          <a:off x="4564380" y="60509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33655</xdr:rowOff>
    </xdr:from>
    <xdr:to xmlns:xdr="http://schemas.openxmlformats.org/drawingml/2006/spreadsheetDrawing">
      <xdr:col>24</xdr:col>
      <xdr:colOff>114300</xdr:colOff>
      <xdr:row>36</xdr:row>
      <xdr:rowOff>135255</xdr:rowOff>
    </xdr:to>
    <xdr:sp macro="" textlink="">
      <xdr:nvSpPr>
        <xdr:cNvPr id="65" name="フローチャート: 判断 64"/>
        <xdr:cNvSpPr/>
      </xdr:nvSpPr>
      <xdr:spPr>
        <a:xfrm>
          <a:off x="446278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28575</xdr:rowOff>
    </xdr:from>
    <xdr:to xmlns:xdr="http://schemas.openxmlformats.org/drawingml/2006/spreadsheetDrawing">
      <xdr:col>19</xdr:col>
      <xdr:colOff>177800</xdr:colOff>
      <xdr:row>32</xdr:row>
      <xdr:rowOff>77470</xdr:rowOff>
    </xdr:to>
    <xdr:cxnSp macro="">
      <xdr:nvCxnSpPr>
        <xdr:cNvPr id="66" name="直線コネクタ 65"/>
        <xdr:cNvCxnSpPr/>
      </xdr:nvCxnSpPr>
      <xdr:spPr>
        <a:xfrm flipV="1">
          <a:off x="2832100" y="5396865"/>
          <a:ext cx="86868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62230</xdr:rowOff>
    </xdr:from>
    <xdr:to xmlns:xdr="http://schemas.openxmlformats.org/drawingml/2006/spreadsheetDrawing">
      <xdr:col>20</xdr:col>
      <xdr:colOff>38100</xdr:colOff>
      <xdr:row>36</xdr:row>
      <xdr:rowOff>163830</xdr:rowOff>
    </xdr:to>
    <xdr:sp macro="" textlink="">
      <xdr:nvSpPr>
        <xdr:cNvPr id="67" name="フローチャート: 判断 66"/>
        <xdr:cNvSpPr/>
      </xdr:nvSpPr>
      <xdr:spPr>
        <a:xfrm>
          <a:off x="3649980" y="61010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154940</xdr:rowOff>
    </xdr:from>
    <xdr:ext cx="466725" cy="255905"/>
    <xdr:sp macro="" textlink="">
      <xdr:nvSpPr>
        <xdr:cNvPr id="68" name="テキスト ボックス 67"/>
        <xdr:cNvSpPr txBox="1"/>
      </xdr:nvSpPr>
      <xdr:spPr>
        <a:xfrm>
          <a:off x="3470910" y="61937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42545</xdr:rowOff>
    </xdr:from>
    <xdr:to xmlns:xdr="http://schemas.openxmlformats.org/drawingml/2006/spreadsheetDrawing">
      <xdr:col>15</xdr:col>
      <xdr:colOff>50800</xdr:colOff>
      <xdr:row>32</xdr:row>
      <xdr:rowOff>77470</xdr:rowOff>
    </xdr:to>
    <xdr:cxnSp macro="">
      <xdr:nvCxnSpPr>
        <xdr:cNvPr id="69" name="直線コネクタ 68"/>
        <xdr:cNvCxnSpPr/>
      </xdr:nvCxnSpPr>
      <xdr:spPr>
        <a:xfrm>
          <a:off x="1968500" y="5410835"/>
          <a:ext cx="8636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12065</xdr:rowOff>
    </xdr:from>
    <xdr:to xmlns:xdr="http://schemas.openxmlformats.org/drawingml/2006/spreadsheetDrawing">
      <xdr:col>15</xdr:col>
      <xdr:colOff>101600</xdr:colOff>
      <xdr:row>36</xdr:row>
      <xdr:rowOff>113665</xdr:rowOff>
    </xdr:to>
    <xdr:sp macro="" textlink="">
      <xdr:nvSpPr>
        <xdr:cNvPr id="70" name="フローチャート: 判断 69"/>
        <xdr:cNvSpPr/>
      </xdr:nvSpPr>
      <xdr:spPr>
        <a:xfrm>
          <a:off x="27813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104775</xdr:rowOff>
    </xdr:from>
    <xdr:ext cx="466090" cy="259080"/>
    <xdr:sp macro="" textlink="">
      <xdr:nvSpPr>
        <xdr:cNvPr id="71" name="テキスト ボックス 70"/>
        <xdr:cNvSpPr txBox="1"/>
      </xdr:nvSpPr>
      <xdr:spPr>
        <a:xfrm>
          <a:off x="2602230" y="61436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31</xdr:row>
      <xdr:rowOff>45720</xdr:rowOff>
    </xdr:from>
    <xdr:to xmlns:xdr="http://schemas.openxmlformats.org/drawingml/2006/spreadsheetDrawing">
      <xdr:col>10</xdr:col>
      <xdr:colOff>114300</xdr:colOff>
      <xdr:row>32</xdr:row>
      <xdr:rowOff>42545</xdr:rowOff>
    </xdr:to>
    <xdr:cxnSp macro="">
      <xdr:nvCxnSpPr>
        <xdr:cNvPr id="72" name="直線コネクタ 71"/>
        <xdr:cNvCxnSpPr/>
      </xdr:nvCxnSpPr>
      <xdr:spPr>
        <a:xfrm>
          <a:off x="1104900" y="5246370"/>
          <a:ext cx="8636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19685</xdr:rowOff>
    </xdr:from>
    <xdr:to xmlns:xdr="http://schemas.openxmlformats.org/drawingml/2006/spreadsheetDrawing">
      <xdr:col>10</xdr:col>
      <xdr:colOff>165100</xdr:colOff>
      <xdr:row>36</xdr:row>
      <xdr:rowOff>120650</xdr:rowOff>
    </xdr:to>
    <xdr:sp macro="" textlink="">
      <xdr:nvSpPr>
        <xdr:cNvPr id="73" name="フローチャート: 判断 72"/>
        <xdr:cNvSpPr/>
      </xdr:nvSpPr>
      <xdr:spPr>
        <a:xfrm>
          <a:off x="1917700" y="60585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113030</xdr:rowOff>
    </xdr:from>
    <xdr:ext cx="466090" cy="259080"/>
    <xdr:sp macro="" textlink="">
      <xdr:nvSpPr>
        <xdr:cNvPr id="74" name="テキスト ボックス 73"/>
        <xdr:cNvSpPr txBox="1"/>
      </xdr:nvSpPr>
      <xdr:spPr>
        <a:xfrm>
          <a:off x="1738630" y="61518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7620</xdr:rowOff>
    </xdr:from>
    <xdr:to xmlns:xdr="http://schemas.openxmlformats.org/drawingml/2006/spreadsheetDrawing">
      <xdr:col>6</xdr:col>
      <xdr:colOff>38100</xdr:colOff>
      <xdr:row>36</xdr:row>
      <xdr:rowOff>109220</xdr:rowOff>
    </xdr:to>
    <xdr:sp macro="" textlink="">
      <xdr:nvSpPr>
        <xdr:cNvPr id="75" name="フローチャート: 判断 74"/>
        <xdr:cNvSpPr/>
      </xdr:nvSpPr>
      <xdr:spPr>
        <a:xfrm>
          <a:off x="1054100" y="60464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100330</xdr:rowOff>
    </xdr:from>
    <xdr:ext cx="466725" cy="255905"/>
    <xdr:sp macro="" textlink="">
      <xdr:nvSpPr>
        <xdr:cNvPr id="76" name="テキスト ボックス 75"/>
        <xdr:cNvSpPr txBox="1"/>
      </xdr:nvSpPr>
      <xdr:spPr>
        <a:xfrm>
          <a:off x="875030" y="61391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1365" cy="259080"/>
    <xdr:sp macro="" textlink="">
      <xdr:nvSpPr>
        <xdr:cNvPr id="77" name="テキスト ボックス 76"/>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9" name="テキスト ボックス 78"/>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31</xdr:row>
      <xdr:rowOff>119380</xdr:rowOff>
    </xdr:from>
    <xdr:to xmlns:xdr="http://schemas.openxmlformats.org/drawingml/2006/spreadsheetDrawing">
      <xdr:col>24</xdr:col>
      <xdr:colOff>114300</xdr:colOff>
      <xdr:row>32</xdr:row>
      <xdr:rowOff>49530</xdr:rowOff>
    </xdr:to>
    <xdr:sp macro="" textlink="">
      <xdr:nvSpPr>
        <xdr:cNvPr id="82" name="楕円 81"/>
        <xdr:cNvSpPr/>
      </xdr:nvSpPr>
      <xdr:spPr>
        <a:xfrm>
          <a:off x="4462780" y="5320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142240</xdr:rowOff>
    </xdr:from>
    <xdr:ext cx="469900" cy="257810"/>
    <xdr:sp macro="" textlink="">
      <xdr:nvSpPr>
        <xdr:cNvPr id="83" name="議会費該当値テキスト"/>
        <xdr:cNvSpPr txBox="1"/>
      </xdr:nvSpPr>
      <xdr:spPr>
        <a:xfrm>
          <a:off x="4564380" y="51752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31</xdr:row>
      <xdr:rowOff>148590</xdr:rowOff>
    </xdr:from>
    <xdr:to xmlns:xdr="http://schemas.openxmlformats.org/drawingml/2006/spreadsheetDrawing">
      <xdr:col>20</xdr:col>
      <xdr:colOff>38100</xdr:colOff>
      <xdr:row>32</xdr:row>
      <xdr:rowOff>78740</xdr:rowOff>
    </xdr:to>
    <xdr:sp macro="" textlink="">
      <xdr:nvSpPr>
        <xdr:cNvPr id="84" name="楕円 83"/>
        <xdr:cNvSpPr/>
      </xdr:nvSpPr>
      <xdr:spPr>
        <a:xfrm>
          <a:off x="3649980" y="53492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30</xdr:row>
      <xdr:rowOff>95250</xdr:rowOff>
    </xdr:from>
    <xdr:ext cx="466725" cy="259080"/>
    <xdr:sp macro="" textlink="">
      <xdr:nvSpPr>
        <xdr:cNvPr id="85" name="テキスト ボックス 84"/>
        <xdr:cNvSpPr txBox="1"/>
      </xdr:nvSpPr>
      <xdr:spPr>
        <a:xfrm>
          <a:off x="3470910" y="5128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26670</xdr:rowOff>
    </xdr:from>
    <xdr:to xmlns:xdr="http://schemas.openxmlformats.org/drawingml/2006/spreadsheetDrawing">
      <xdr:col>15</xdr:col>
      <xdr:colOff>101600</xdr:colOff>
      <xdr:row>32</xdr:row>
      <xdr:rowOff>128270</xdr:rowOff>
    </xdr:to>
    <xdr:sp macro="" textlink="">
      <xdr:nvSpPr>
        <xdr:cNvPr id="86" name="楕円 85"/>
        <xdr:cNvSpPr/>
      </xdr:nvSpPr>
      <xdr:spPr>
        <a:xfrm>
          <a:off x="2781300" y="53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30</xdr:row>
      <xdr:rowOff>144780</xdr:rowOff>
    </xdr:from>
    <xdr:ext cx="466090" cy="255270"/>
    <xdr:sp macro="" textlink="">
      <xdr:nvSpPr>
        <xdr:cNvPr id="87" name="テキスト ボックス 86"/>
        <xdr:cNvSpPr txBox="1"/>
      </xdr:nvSpPr>
      <xdr:spPr>
        <a:xfrm>
          <a:off x="2602230" y="51777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31</xdr:row>
      <xdr:rowOff>163195</xdr:rowOff>
    </xdr:from>
    <xdr:to xmlns:xdr="http://schemas.openxmlformats.org/drawingml/2006/spreadsheetDrawing">
      <xdr:col>10</xdr:col>
      <xdr:colOff>165100</xdr:colOff>
      <xdr:row>32</xdr:row>
      <xdr:rowOff>93345</xdr:rowOff>
    </xdr:to>
    <xdr:sp macro="" textlink="">
      <xdr:nvSpPr>
        <xdr:cNvPr id="88" name="楕円 87"/>
        <xdr:cNvSpPr/>
      </xdr:nvSpPr>
      <xdr:spPr>
        <a:xfrm>
          <a:off x="1917700" y="5363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30</xdr:row>
      <xdr:rowOff>109855</xdr:rowOff>
    </xdr:from>
    <xdr:ext cx="466090" cy="255270"/>
    <xdr:sp macro="" textlink="">
      <xdr:nvSpPr>
        <xdr:cNvPr id="89" name="テキスト ボックス 88"/>
        <xdr:cNvSpPr txBox="1"/>
      </xdr:nvSpPr>
      <xdr:spPr>
        <a:xfrm>
          <a:off x="1738630" y="51428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30</xdr:row>
      <xdr:rowOff>166370</xdr:rowOff>
    </xdr:from>
    <xdr:to xmlns:xdr="http://schemas.openxmlformats.org/drawingml/2006/spreadsheetDrawing">
      <xdr:col>6</xdr:col>
      <xdr:colOff>38100</xdr:colOff>
      <xdr:row>31</xdr:row>
      <xdr:rowOff>96520</xdr:rowOff>
    </xdr:to>
    <xdr:sp macro="" textlink="">
      <xdr:nvSpPr>
        <xdr:cNvPr id="90" name="楕円 89"/>
        <xdr:cNvSpPr/>
      </xdr:nvSpPr>
      <xdr:spPr>
        <a:xfrm>
          <a:off x="1054100" y="51993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29</xdr:row>
      <xdr:rowOff>113030</xdr:rowOff>
    </xdr:from>
    <xdr:ext cx="466725" cy="259080"/>
    <xdr:sp macro="" textlink="">
      <xdr:nvSpPr>
        <xdr:cNvPr id="91" name="テキスト ボックス 90"/>
        <xdr:cNvSpPr txBox="1"/>
      </xdr:nvSpPr>
      <xdr:spPr>
        <a:xfrm>
          <a:off x="875030" y="49784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3" name="正方形/長方形 92"/>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5" name="正方形/長方形 94"/>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7" name="正方形/長方形 96"/>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710" cy="222250"/>
    <xdr:sp macro="" textlink="">
      <xdr:nvSpPr>
        <xdr:cNvPr id="100" name="テキスト ボックス 99"/>
        <xdr:cNvSpPr txBox="1"/>
      </xdr:nvSpPr>
      <xdr:spPr>
        <a:xfrm>
          <a:off x="708660" y="788924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5745" cy="255905"/>
    <xdr:sp macro="" textlink="">
      <xdr:nvSpPr>
        <xdr:cNvPr id="102" name="テキスト ボックス 101"/>
        <xdr:cNvSpPr txBox="1"/>
      </xdr:nvSpPr>
      <xdr:spPr>
        <a:xfrm>
          <a:off x="502920" y="1017397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3" name="直線コネクタ 102"/>
        <xdr:cNvCxnSpPr/>
      </xdr:nvCxnSpPr>
      <xdr:spPr>
        <a:xfrm>
          <a:off x="74168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8445"/>
    <xdr:sp macro="" textlink="">
      <xdr:nvSpPr>
        <xdr:cNvPr id="104" name="テキスト ボックス 103"/>
        <xdr:cNvSpPr txBox="1"/>
      </xdr:nvSpPr>
      <xdr:spPr>
        <a:xfrm>
          <a:off x="225425" y="9800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5" name="直線コネクタ 104"/>
        <xdr:cNvCxnSpPr/>
      </xdr:nvCxnSpPr>
      <xdr:spPr>
        <a:xfrm>
          <a:off x="74168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2455" cy="258445"/>
    <xdr:sp macro="" textlink="">
      <xdr:nvSpPr>
        <xdr:cNvPr id="106" name="テキスト ボックス 105"/>
        <xdr:cNvSpPr txBox="1"/>
      </xdr:nvSpPr>
      <xdr:spPr>
        <a:xfrm>
          <a:off x="166370" y="9427210"/>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140335</xdr:rowOff>
    </xdr:from>
    <xdr:to xmlns:xdr="http://schemas.openxmlformats.org/drawingml/2006/spreadsheetDrawing">
      <xdr:col>28</xdr:col>
      <xdr:colOff>114300</xdr:colOff>
      <xdr:row>54</xdr:row>
      <xdr:rowOff>140335</xdr:rowOff>
    </xdr:to>
    <xdr:cxnSp macro="">
      <xdr:nvCxnSpPr>
        <xdr:cNvPr id="107" name="直線コネクタ 106"/>
        <xdr:cNvCxnSpPr/>
      </xdr:nvCxnSpPr>
      <xdr:spPr>
        <a:xfrm>
          <a:off x="74168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167640</xdr:rowOff>
    </xdr:from>
    <xdr:ext cx="592455" cy="255905"/>
    <xdr:sp macro="" textlink="">
      <xdr:nvSpPr>
        <xdr:cNvPr id="108" name="テキスト ボックス 107"/>
        <xdr:cNvSpPr txBox="1"/>
      </xdr:nvSpPr>
      <xdr:spPr>
        <a:xfrm>
          <a:off x="166370" y="905637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9" name="直線コネクタ 108"/>
        <xdr:cNvCxnSpPr/>
      </xdr:nvCxnSpPr>
      <xdr:spPr>
        <a:xfrm>
          <a:off x="74168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2455" cy="259080"/>
    <xdr:sp macro="" textlink="">
      <xdr:nvSpPr>
        <xdr:cNvPr id="110" name="テキスト ボックス 109"/>
        <xdr:cNvSpPr txBox="1"/>
      </xdr:nvSpPr>
      <xdr:spPr>
        <a:xfrm>
          <a:off x="166370" y="86842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1" name="直線コネクタ 110"/>
        <xdr:cNvCxnSpPr/>
      </xdr:nvCxnSpPr>
      <xdr:spPr>
        <a:xfrm>
          <a:off x="74168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2455" cy="258445"/>
    <xdr:sp macro="" textlink="">
      <xdr:nvSpPr>
        <xdr:cNvPr id="112" name="テキスト ボックス 111"/>
        <xdr:cNvSpPr txBox="1"/>
      </xdr:nvSpPr>
      <xdr:spPr>
        <a:xfrm>
          <a:off x="166370" y="8310880"/>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2455" cy="255270"/>
    <xdr:sp macro="" textlink="">
      <xdr:nvSpPr>
        <xdr:cNvPr id="114" name="テキスト ボックス 113"/>
        <xdr:cNvSpPr txBox="1"/>
      </xdr:nvSpPr>
      <xdr:spPr>
        <a:xfrm>
          <a:off x="166370" y="793750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総務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66040</xdr:rowOff>
    </xdr:from>
    <xdr:to xmlns:xdr="http://schemas.openxmlformats.org/drawingml/2006/spreadsheetDrawing">
      <xdr:col>24</xdr:col>
      <xdr:colOff>62865</xdr:colOff>
      <xdr:row>59</xdr:row>
      <xdr:rowOff>135890</xdr:rowOff>
    </xdr:to>
    <xdr:cxnSp macro="">
      <xdr:nvCxnSpPr>
        <xdr:cNvPr id="116" name="直線コネクタ 115"/>
        <xdr:cNvCxnSpPr/>
      </xdr:nvCxnSpPr>
      <xdr:spPr>
        <a:xfrm flipV="1">
          <a:off x="4511675" y="8619490"/>
          <a:ext cx="127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140335</xdr:rowOff>
    </xdr:from>
    <xdr:ext cx="534670" cy="258445"/>
    <xdr:sp macro="" textlink="">
      <xdr:nvSpPr>
        <xdr:cNvPr id="117" name="総務費最小値テキスト"/>
        <xdr:cNvSpPr txBox="1"/>
      </xdr:nvSpPr>
      <xdr:spPr>
        <a:xfrm>
          <a:off x="4564380" y="10034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135890</xdr:rowOff>
    </xdr:from>
    <xdr:to xmlns:xdr="http://schemas.openxmlformats.org/drawingml/2006/spreadsheetDrawing">
      <xdr:col>24</xdr:col>
      <xdr:colOff>152400</xdr:colOff>
      <xdr:row>59</xdr:row>
      <xdr:rowOff>135890</xdr:rowOff>
    </xdr:to>
    <xdr:cxnSp macro="">
      <xdr:nvCxnSpPr>
        <xdr:cNvPr id="118" name="直線コネクタ 117"/>
        <xdr:cNvCxnSpPr/>
      </xdr:nvCxnSpPr>
      <xdr:spPr>
        <a:xfrm>
          <a:off x="4429760" y="100304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12700</xdr:rowOff>
    </xdr:from>
    <xdr:ext cx="598805" cy="258445"/>
    <xdr:sp macro="" textlink="">
      <xdr:nvSpPr>
        <xdr:cNvPr id="119" name="総務費最大値テキスト"/>
        <xdr:cNvSpPr txBox="1"/>
      </xdr:nvSpPr>
      <xdr:spPr>
        <a:xfrm>
          <a:off x="4564380" y="83985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227,184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66040</xdr:rowOff>
    </xdr:from>
    <xdr:to xmlns:xdr="http://schemas.openxmlformats.org/drawingml/2006/spreadsheetDrawing">
      <xdr:col>24</xdr:col>
      <xdr:colOff>152400</xdr:colOff>
      <xdr:row>51</xdr:row>
      <xdr:rowOff>66040</xdr:rowOff>
    </xdr:to>
    <xdr:cxnSp macro="">
      <xdr:nvCxnSpPr>
        <xdr:cNvPr id="120" name="直線コネクタ 119"/>
        <xdr:cNvCxnSpPr/>
      </xdr:nvCxnSpPr>
      <xdr:spPr>
        <a:xfrm>
          <a:off x="4429760" y="8619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53</xdr:row>
      <xdr:rowOff>48895</xdr:rowOff>
    </xdr:from>
    <xdr:to xmlns:xdr="http://schemas.openxmlformats.org/drawingml/2006/spreadsheetDrawing">
      <xdr:col>24</xdr:col>
      <xdr:colOff>63500</xdr:colOff>
      <xdr:row>56</xdr:row>
      <xdr:rowOff>85090</xdr:rowOff>
    </xdr:to>
    <xdr:cxnSp macro="">
      <xdr:nvCxnSpPr>
        <xdr:cNvPr id="121" name="直線コネクタ 120"/>
        <xdr:cNvCxnSpPr/>
      </xdr:nvCxnSpPr>
      <xdr:spPr>
        <a:xfrm>
          <a:off x="3700780" y="8937625"/>
          <a:ext cx="812800" cy="539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12700</xdr:rowOff>
    </xdr:from>
    <xdr:ext cx="534670" cy="258445"/>
    <xdr:sp macro="" textlink="">
      <xdr:nvSpPr>
        <xdr:cNvPr id="122" name="総務費平均値テキスト"/>
        <xdr:cNvSpPr txBox="1"/>
      </xdr:nvSpPr>
      <xdr:spPr>
        <a:xfrm>
          <a:off x="4564380" y="95719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34290</xdr:rowOff>
    </xdr:from>
    <xdr:to xmlns:xdr="http://schemas.openxmlformats.org/drawingml/2006/spreadsheetDrawing">
      <xdr:col>24</xdr:col>
      <xdr:colOff>114300</xdr:colOff>
      <xdr:row>57</xdr:row>
      <xdr:rowOff>135890</xdr:rowOff>
    </xdr:to>
    <xdr:sp macro="" textlink="">
      <xdr:nvSpPr>
        <xdr:cNvPr id="123" name="フローチャート: 判断 122"/>
        <xdr:cNvSpPr/>
      </xdr:nvSpPr>
      <xdr:spPr>
        <a:xfrm>
          <a:off x="446278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53</xdr:row>
      <xdr:rowOff>48895</xdr:rowOff>
    </xdr:from>
    <xdr:to xmlns:xdr="http://schemas.openxmlformats.org/drawingml/2006/spreadsheetDrawing">
      <xdr:col>19</xdr:col>
      <xdr:colOff>177800</xdr:colOff>
      <xdr:row>58</xdr:row>
      <xdr:rowOff>19050</xdr:rowOff>
    </xdr:to>
    <xdr:cxnSp macro="">
      <xdr:nvCxnSpPr>
        <xdr:cNvPr id="124" name="直線コネクタ 123"/>
        <xdr:cNvCxnSpPr/>
      </xdr:nvCxnSpPr>
      <xdr:spPr>
        <a:xfrm flipV="1">
          <a:off x="2832100" y="8937625"/>
          <a:ext cx="868680" cy="808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52</xdr:row>
      <xdr:rowOff>153035</xdr:rowOff>
    </xdr:from>
    <xdr:to xmlns:xdr="http://schemas.openxmlformats.org/drawingml/2006/spreadsheetDrawing">
      <xdr:col>20</xdr:col>
      <xdr:colOff>38100</xdr:colOff>
      <xdr:row>53</xdr:row>
      <xdr:rowOff>83185</xdr:rowOff>
    </xdr:to>
    <xdr:sp macro="" textlink="">
      <xdr:nvSpPr>
        <xdr:cNvPr id="125" name="フローチャート: 判断 124"/>
        <xdr:cNvSpPr/>
      </xdr:nvSpPr>
      <xdr:spPr>
        <a:xfrm>
          <a:off x="3649980" y="887412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51</xdr:row>
      <xdr:rowOff>99695</xdr:rowOff>
    </xdr:from>
    <xdr:ext cx="594995" cy="255905"/>
    <xdr:sp macro="" textlink="">
      <xdr:nvSpPr>
        <xdr:cNvPr id="126" name="テキスト ボックス 125"/>
        <xdr:cNvSpPr txBox="1"/>
      </xdr:nvSpPr>
      <xdr:spPr>
        <a:xfrm>
          <a:off x="3406140" y="8653145"/>
          <a:ext cx="5949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19050</xdr:rowOff>
    </xdr:from>
    <xdr:to xmlns:xdr="http://schemas.openxmlformats.org/drawingml/2006/spreadsheetDrawing">
      <xdr:col>15</xdr:col>
      <xdr:colOff>50800</xdr:colOff>
      <xdr:row>58</xdr:row>
      <xdr:rowOff>99060</xdr:rowOff>
    </xdr:to>
    <xdr:cxnSp macro="">
      <xdr:nvCxnSpPr>
        <xdr:cNvPr id="127" name="直線コネクタ 126"/>
        <xdr:cNvCxnSpPr/>
      </xdr:nvCxnSpPr>
      <xdr:spPr>
        <a:xfrm flipV="1">
          <a:off x="1968500" y="9745980"/>
          <a:ext cx="8636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138430</xdr:rowOff>
    </xdr:from>
    <xdr:to xmlns:xdr="http://schemas.openxmlformats.org/drawingml/2006/spreadsheetDrawing">
      <xdr:col>15</xdr:col>
      <xdr:colOff>101600</xdr:colOff>
      <xdr:row>58</xdr:row>
      <xdr:rowOff>68580</xdr:rowOff>
    </xdr:to>
    <xdr:sp macro="" textlink="">
      <xdr:nvSpPr>
        <xdr:cNvPr id="128" name="フローチャート: 判断 127"/>
        <xdr:cNvSpPr/>
      </xdr:nvSpPr>
      <xdr:spPr>
        <a:xfrm>
          <a:off x="2781300" y="9697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86360</xdr:rowOff>
    </xdr:from>
    <xdr:ext cx="530860" cy="255270"/>
    <xdr:sp macro="" textlink="">
      <xdr:nvSpPr>
        <xdr:cNvPr id="129" name="テキスト ボックス 128"/>
        <xdr:cNvSpPr txBox="1"/>
      </xdr:nvSpPr>
      <xdr:spPr>
        <a:xfrm>
          <a:off x="2574925" y="94780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99060</xdr:rowOff>
    </xdr:from>
    <xdr:to xmlns:xdr="http://schemas.openxmlformats.org/drawingml/2006/spreadsheetDrawing">
      <xdr:col>10</xdr:col>
      <xdr:colOff>114300</xdr:colOff>
      <xdr:row>58</xdr:row>
      <xdr:rowOff>113665</xdr:rowOff>
    </xdr:to>
    <xdr:cxnSp macro="">
      <xdr:nvCxnSpPr>
        <xdr:cNvPr id="130" name="直線コネクタ 129"/>
        <xdr:cNvCxnSpPr/>
      </xdr:nvCxnSpPr>
      <xdr:spPr>
        <a:xfrm flipV="1">
          <a:off x="1104900" y="9825990"/>
          <a:ext cx="8636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29845</xdr:rowOff>
    </xdr:from>
    <xdr:to xmlns:xdr="http://schemas.openxmlformats.org/drawingml/2006/spreadsheetDrawing">
      <xdr:col>10</xdr:col>
      <xdr:colOff>165100</xdr:colOff>
      <xdr:row>58</xdr:row>
      <xdr:rowOff>132080</xdr:rowOff>
    </xdr:to>
    <xdr:sp macro="" textlink="">
      <xdr:nvSpPr>
        <xdr:cNvPr id="131" name="フローチャート: 判断 130"/>
        <xdr:cNvSpPr/>
      </xdr:nvSpPr>
      <xdr:spPr>
        <a:xfrm>
          <a:off x="1917700" y="9756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147955</xdr:rowOff>
    </xdr:from>
    <xdr:ext cx="531495" cy="257810"/>
    <xdr:sp macro="" textlink="">
      <xdr:nvSpPr>
        <xdr:cNvPr id="132" name="テキスト ボックス 131"/>
        <xdr:cNvSpPr txBox="1"/>
      </xdr:nvSpPr>
      <xdr:spPr>
        <a:xfrm>
          <a:off x="1706245" y="953960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57785</xdr:rowOff>
    </xdr:from>
    <xdr:to xmlns:xdr="http://schemas.openxmlformats.org/drawingml/2006/spreadsheetDrawing">
      <xdr:col>6</xdr:col>
      <xdr:colOff>38100</xdr:colOff>
      <xdr:row>58</xdr:row>
      <xdr:rowOff>159385</xdr:rowOff>
    </xdr:to>
    <xdr:sp macro="" textlink="">
      <xdr:nvSpPr>
        <xdr:cNvPr id="133" name="フローチャート: 判断 132"/>
        <xdr:cNvSpPr/>
      </xdr:nvSpPr>
      <xdr:spPr>
        <a:xfrm>
          <a:off x="1054100" y="97847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4445</xdr:rowOff>
    </xdr:from>
    <xdr:ext cx="530860" cy="259080"/>
    <xdr:sp macro="" textlink="">
      <xdr:nvSpPr>
        <xdr:cNvPr id="134" name="テキスト ボックス 133"/>
        <xdr:cNvSpPr txBox="1"/>
      </xdr:nvSpPr>
      <xdr:spPr>
        <a:xfrm>
          <a:off x="842645" y="95637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1365" cy="259080"/>
    <xdr:sp macro="" textlink="">
      <xdr:nvSpPr>
        <xdr:cNvPr id="135" name="テキスト ボックス 134"/>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7" name="テキスト ボックス 136"/>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34290</xdr:rowOff>
    </xdr:from>
    <xdr:to xmlns:xdr="http://schemas.openxmlformats.org/drawingml/2006/spreadsheetDrawing">
      <xdr:col>24</xdr:col>
      <xdr:colOff>114300</xdr:colOff>
      <xdr:row>56</xdr:row>
      <xdr:rowOff>135890</xdr:rowOff>
    </xdr:to>
    <xdr:sp macro="" textlink="">
      <xdr:nvSpPr>
        <xdr:cNvPr id="140" name="楕円 139"/>
        <xdr:cNvSpPr/>
      </xdr:nvSpPr>
      <xdr:spPr>
        <a:xfrm>
          <a:off x="446278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57150</xdr:rowOff>
    </xdr:from>
    <xdr:ext cx="598805" cy="259080"/>
    <xdr:sp macro="" textlink="">
      <xdr:nvSpPr>
        <xdr:cNvPr id="141" name="総務費該当値テキスト"/>
        <xdr:cNvSpPr txBox="1"/>
      </xdr:nvSpPr>
      <xdr:spPr>
        <a:xfrm>
          <a:off x="4564380" y="9281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52</xdr:row>
      <xdr:rowOff>167640</xdr:rowOff>
    </xdr:from>
    <xdr:to xmlns:xdr="http://schemas.openxmlformats.org/drawingml/2006/spreadsheetDrawing">
      <xdr:col>20</xdr:col>
      <xdr:colOff>38100</xdr:colOff>
      <xdr:row>53</xdr:row>
      <xdr:rowOff>99695</xdr:rowOff>
    </xdr:to>
    <xdr:sp macro="" textlink="">
      <xdr:nvSpPr>
        <xdr:cNvPr id="142" name="楕円 141"/>
        <xdr:cNvSpPr/>
      </xdr:nvSpPr>
      <xdr:spPr>
        <a:xfrm>
          <a:off x="3649980" y="888873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90805</xdr:rowOff>
    </xdr:from>
    <xdr:ext cx="594995" cy="257810"/>
    <xdr:sp macro="" textlink="">
      <xdr:nvSpPr>
        <xdr:cNvPr id="143" name="テキスト ボックス 142"/>
        <xdr:cNvSpPr txBox="1"/>
      </xdr:nvSpPr>
      <xdr:spPr>
        <a:xfrm>
          <a:off x="3406140" y="8979535"/>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140335</xdr:rowOff>
    </xdr:from>
    <xdr:to xmlns:xdr="http://schemas.openxmlformats.org/drawingml/2006/spreadsheetDrawing">
      <xdr:col>15</xdr:col>
      <xdr:colOff>101600</xdr:colOff>
      <xdr:row>58</xdr:row>
      <xdr:rowOff>69850</xdr:rowOff>
    </xdr:to>
    <xdr:sp macro="" textlink="">
      <xdr:nvSpPr>
        <xdr:cNvPr id="144" name="楕円 143"/>
        <xdr:cNvSpPr/>
      </xdr:nvSpPr>
      <xdr:spPr>
        <a:xfrm>
          <a:off x="2781300" y="969962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60960</xdr:rowOff>
    </xdr:from>
    <xdr:ext cx="530860" cy="259080"/>
    <xdr:sp macro="" textlink="">
      <xdr:nvSpPr>
        <xdr:cNvPr id="145" name="テキスト ボックス 144"/>
        <xdr:cNvSpPr txBox="1"/>
      </xdr:nvSpPr>
      <xdr:spPr>
        <a:xfrm>
          <a:off x="2574925" y="97878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48260</xdr:rowOff>
    </xdr:from>
    <xdr:to xmlns:xdr="http://schemas.openxmlformats.org/drawingml/2006/spreadsheetDrawing">
      <xdr:col>10</xdr:col>
      <xdr:colOff>165100</xdr:colOff>
      <xdr:row>58</xdr:row>
      <xdr:rowOff>149860</xdr:rowOff>
    </xdr:to>
    <xdr:sp macro="" textlink="">
      <xdr:nvSpPr>
        <xdr:cNvPr id="146" name="楕円 145"/>
        <xdr:cNvSpPr/>
      </xdr:nvSpPr>
      <xdr:spPr>
        <a:xfrm>
          <a:off x="19177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140970</xdr:rowOff>
    </xdr:from>
    <xdr:ext cx="531495" cy="258445"/>
    <xdr:sp macro="" textlink="">
      <xdr:nvSpPr>
        <xdr:cNvPr id="147" name="テキスト ボックス 146"/>
        <xdr:cNvSpPr txBox="1"/>
      </xdr:nvSpPr>
      <xdr:spPr>
        <a:xfrm>
          <a:off x="1706245" y="98679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63500</xdr:rowOff>
    </xdr:from>
    <xdr:to xmlns:xdr="http://schemas.openxmlformats.org/drawingml/2006/spreadsheetDrawing">
      <xdr:col>6</xdr:col>
      <xdr:colOff>38100</xdr:colOff>
      <xdr:row>58</xdr:row>
      <xdr:rowOff>164465</xdr:rowOff>
    </xdr:to>
    <xdr:sp macro="" textlink="">
      <xdr:nvSpPr>
        <xdr:cNvPr id="148" name="楕円 147"/>
        <xdr:cNvSpPr/>
      </xdr:nvSpPr>
      <xdr:spPr>
        <a:xfrm>
          <a:off x="1054100" y="979043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155575</xdr:rowOff>
    </xdr:from>
    <xdr:ext cx="530860" cy="255905"/>
    <xdr:sp macro="" textlink="">
      <xdr:nvSpPr>
        <xdr:cNvPr id="149" name="テキスト ボックス 148"/>
        <xdr:cNvSpPr txBox="1"/>
      </xdr:nvSpPr>
      <xdr:spPr>
        <a:xfrm>
          <a:off x="842645" y="9882505"/>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51" name="正方形/長方形 150"/>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53" name="正方形/長方形 152"/>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5" name="正方形/長方形 154"/>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710" cy="222250"/>
    <xdr:sp macro="" textlink="">
      <xdr:nvSpPr>
        <xdr:cNvPr id="158" name="テキスト ボックス 157"/>
        <xdr:cNvSpPr txBox="1"/>
      </xdr:nvSpPr>
      <xdr:spPr>
        <a:xfrm>
          <a:off x="708660" y="1124204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111760</xdr:rowOff>
    </xdr:from>
    <xdr:ext cx="592455" cy="255905"/>
    <xdr:sp macro="" textlink="">
      <xdr:nvSpPr>
        <xdr:cNvPr id="160" name="テキスト ボックス 159"/>
        <xdr:cNvSpPr txBox="1"/>
      </xdr:nvSpPr>
      <xdr:spPr>
        <a:xfrm>
          <a:off x="166370" y="1352677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1" name="直線コネクタ 160"/>
        <xdr:cNvCxnSpPr/>
      </xdr:nvCxnSpPr>
      <xdr:spPr>
        <a:xfrm>
          <a:off x="74168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2455" cy="258445"/>
    <xdr:sp macro="" textlink="">
      <xdr:nvSpPr>
        <xdr:cNvPr id="162" name="テキスト ボックス 161"/>
        <xdr:cNvSpPr txBox="1"/>
      </xdr:nvSpPr>
      <xdr:spPr>
        <a:xfrm>
          <a:off x="166370" y="13208000"/>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3" name="直線コネクタ 162"/>
        <xdr:cNvCxnSpPr/>
      </xdr:nvCxnSpPr>
      <xdr:spPr>
        <a:xfrm>
          <a:off x="74168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2455" cy="255270"/>
    <xdr:sp macro="" textlink="">
      <xdr:nvSpPr>
        <xdr:cNvPr id="164" name="テキスト ボックス 163"/>
        <xdr:cNvSpPr txBox="1"/>
      </xdr:nvSpPr>
      <xdr:spPr>
        <a:xfrm>
          <a:off x="166370" y="12888595"/>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5" name="直線コネクタ 164"/>
        <xdr:cNvCxnSpPr/>
      </xdr:nvCxnSpPr>
      <xdr:spPr>
        <a:xfrm>
          <a:off x="741680" y="12708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2455" cy="259080"/>
    <xdr:sp macro="" textlink="">
      <xdr:nvSpPr>
        <xdr:cNvPr id="166" name="テキスト ボックス 165"/>
        <xdr:cNvSpPr txBox="1"/>
      </xdr:nvSpPr>
      <xdr:spPr>
        <a:xfrm>
          <a:off x="166370" y="1256982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7" name="直線コネクタ 166"/>
        <xdr:cNvCxnSpPr/>
      </xdr:nvCxnSpPr>
      <xdr:spPr>
        <a:xfrm>
          <a:off x="74168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2455" cy="255905"/>
    <xdr:sp macro="" textlink="">
      <xdr:nvSpPr>
        <xdr:cNvPr id="168" name="テキスト ボックス 167"/>
        <xdr:cNvSpPr txBox="1"/>
      </xdr:nvSpPr>
      <xdr:spPr>
        <a:xfrm>
          <a:off x="166370" y="1224788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9" name="直線コネクタ 168"/>
        <xdr:cNvCxnSpPr/>
      </xdr:nvCxnSpPr>
      <xdr:spPr>
        <a:xfrm>
          <a:off x="74168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2455" cy="258445"/>
    <xdr:sp macro="" textlink="">
      <xdr:nvSpPr>
        <xdr:cNvPr id="170" name="テキスト ボックス 169"/>
        <xdr:cNvSpPr txBox="1"/>
      </xdr:nvSpPr>
      <xdr:spPr>
        <a:xfrm>
          <a:off x="166370" y="119284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1" name="直線コネクタ 170"/>
        <xdr:cNvCxnSpPr/>
      </xdr:nvCxnSpPr>
      <xdr:spPr>
        <a:xfrm>
          <a:off x="74168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2455" cy="259080"/>
    <xdr:sp macro="" textlink="">
      <xdr:nvSpPr>
        <xdr:cNvPr id="172" name="テキスト ボックス 171"/>
        <xdr:cNvSpPr txBox="1"/>
      </xdr:nvSpPr>
      <xdr:spPr>
        <a:xfrm>
          <a:off x="166370" y="1160907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3" name="直線コネクタ 172"/>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2455" cy="255270"/>
    <xdr:sp macro="" textlink="">
      <xdr:nvSpPr>
        <xdr:cNvPr id="174" name="テキスト ボックス 173"/>
        <xdr:cNvSpPr txBox="1"/>
      </xdr:nvSpPr>
      <xdr:spPr>
        <a:xfrm>
          <a:off x="166370" y="1129030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5" name="民生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154940</xdr:rowOff>
    </xdr:from>
    <xdr:to xmlns:xdr="http://schemas.openxmlformats.org/drawingml/2006/spreadsheetDrawing">
      <xdr:col>24</xdr:col>
      <xdr:colOff>62865</xdr:colOff>
      <xdr:row>79</xdr:row>
      <xdr:rowOff>167640</xdr:rowOff>
    </xdr:to>
    <xdr:cxnSp macro="">
      <xdr:nvCxnSpPr>
        <xdr:cNvPr id="176" name="直線コネクタ 175"/>
        <xdr:cNvCxnSpPr/>
      </xdr:nvCxnSpPr>
      <xdr:spPr>
        <a:xfrm flipV="1">
          <a:off x="4511675" y="1189355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1905</xdr:rowOff>
    </xdr:from>
    <xdr:ext cx="598805" cy="259080"/>
    <xdr:sp macro="" textlink="">
      <xdr:nvSpPr>
        <xdr:cNvPr id="177" name="民生費最小値テキスト"/>
        <xdr:cNvSpPr txBox="1"/>
      </xdr:nvSpPr>
      <xdr:spPr>
        <a:xfrm>
          <a:off x="4564380" y="134169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143,533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167640</xdr:rowOff>
    </xdr:from>
    <xdr:to xmlns:xdr="http://schemas.openxmlformats.org/drawingml/2006/spreadsheetDrawing">
      <xdr:col>24</xdr:col>
      <xdr:colOff>152400</xdr:colOff>
      <xdr:row>79</xdr:row>
      <xdr:rowOff>167640</xdr:rowOff>
    </xdr:to>
    <xdr:cxnSp macro="">
      <xdr:nvCxnSpPr>
        <xdr:cNvPr id="178" name="直線コネクタ 177"/>
        <xdr:cNvCxnSpPr/>
      </xdr:nvCxnSpPr>
      <xdr:spPr>
        <a:xfrm>
          <a:off x="4429760" y="13415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100965</xdr:rowOff>
    </xdr:from>
    <xdr:ext cx="598805" cy="255905"/>
    <xdr:sp macro="" textlink="">
      <xdr:nvSpPr>
        <xdr:cNvPr id="179" name="民生費最大値テキスト"/>
        <xdr:cNvSpPr txBox="1"/>
      </xdr:nvSpPr>
      <xdr:spPr>
        <a:xfrm>
          <a:off x="4564380" y="1167193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286,686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154940</xdr:rowOff>
    </xdr:from>
    <xdr:to xmlns:xdr="http://schemas.openxmlformats.org/drawingml/2006/spreadsheetDrawing">
      <xdr:col>24</xdr:col>
      <xdr:colOff>152400</xdr:colOff>
      <xdr:row>70</xdr:row>
      <xdr:rowOff>154940</xdr:rowOff>
    </xdr:to>
    <xdr:cxnSp macro="">
      <xdr:nvCxnSpPr>
        <xdr:cNvPr id="180" name="直線コネクタ 179"/>
        <xdr:cNvCxnSpPr/>
      </xdr:nvCxnSpPr>
      <xdr:spPr>
        <a:xfrm>
          <a:off x="4429760" y="11893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36195</xdr:rowOff>
    </xdr:from>
    <xdr:to xmlns:xdr="http://schemas.openxmlformats.org/drawingml/2006/spreadsheetDrawing">
      <xdr:col>24</xdr:col>
      <xdr:colOff>63500</xdr:colOff>
      <xdr:row>78</xdr:row>
      <xdr:rowOff>12700</xdr:rowOff>
    </xdr:to>
    <xdr:cxnSp macro="">
      <xdr:nvCxnSpPr>
        <xdr:cNvPr id="181" name="直線コネクタ 180"/>
        <xdr:cNvCxnSpPr/>
      </xdr:nvCxnSpPr>
      <xdr:spPr>
        <a:xfrm flipV="1">
          <a:off x="3700780" y="12948285"/>
          <a:ext cx="8128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22860</xdr:rowOff>
    </xdr:from>
    <xdr:ext cx="598805" cy="259080"/>
    <xdr:sp macro="" textlink="">
      <xdr:nvSpPr>
        <xdr:cNvPr id="182" name="民生費平均値テキスト"/>
        <xdr:cNvSpPr txBox="1"/>
      </xdr:nvSpPr>
      <xdr:spPr>
        <a:xfrm>
          <a:off x="4564380" y="129349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44450</xdr:rowOff>
    </xdr:from>
    <xdr:to xmlns:xdr="http://schemas.openxmlformats.org/drawingml/2006/spreadsheetDrawing">
      <xdr:col>24</xdr:col>
      <xdr:colOff>114300</xdr:colOff>
      <xdr:row>77</xdr:row>
      <xdr:rowOff>146050</xdr:rowOff>
    </xdr:to>
    <xdr:sp macro="" textlink="">
      <xdr:nvSpPr>
        <xdr:cNvPr id="183" name="フローチャート: 判断 182"/>
        <xdr:cNvSpPr/>
      </xdr:nvSpPr>
      <xdr:spPr>
        <a:xfrm>
          <a:off x="4462780" y="1295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12700</xdr:rowOff>
    </xdr:from>
    <xdr:to xmlns:xdr="http://schemas.openxmlformats.org/drawingml/2006/spreadsheetDrawing">
      <xdr:col>19</xdr:col>
      <xdr:colOff>177800</xdr:colOff>
      <xdr:row>78</xdr:row>
      <xdr:rowOff>123190</xdr:rowOff>
    </xdr:to>
    <xdr:cxnSp macro="">
      <xdr:nvCxnSpPr>
        <xdr:cNvPr id="184" name="直線コネクタ 183"/>
        <xdr:cNvCxnSpPr/>
      </xdr:nvCxnSpPr>
      <xdr:spPr>
        <a:xfrm flipV="1">
          <a:off x="2832100" y="13092430"/>
          <a:ext cx="86868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144145</xdr:rowOff>
    </xdr:from>
    <xdr:to xmlns:xdr="http://schemas.openxmlformats.org/drawingml/2006/spreadsheetDrawing">
      <xdr:col>20</xdr:col>
      <xdr:colOff>38100</xdr:colOff>
      <xdr:row>79</xdr:row>
      <xdr:rowOff>74930</xdr:rowOff>
    </xdr:to>
    <xdr:sp macro="" textlink="">
      <xdr:nvSpPr>
        <xdr:cNvPr id="185" name="フローチャート: 判断 184"/>
        <xdr:cNvSpPr/>
      </xdr:nvSpPr>
      <xdr:spPr>
        <a:xfrm>
          <a:off x="3649980" y="13223875"/>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64770</xdr:rowOff>
    </xdr:from>
    <xdr:ext cx="594995" cy="255905"/>
    <xdr:sp macro="" textlink="">
      <xdr:nvSpPr>
        <xdr:cNvPr id="186" name="テキスト ボックス 185"/>
        <xdr:cNvSpPr txBox="1"/>
      </xdr:nvSpPr>
      <xdr:spPr>
        <a:xfrm>
          <a:off x="3406140" y="13312140"/>
          <a:ext cx="5949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123190</xdr:rowOff>
    </xdr:from>
    <xdr:to xmlns:xdr="http://schemas.openxmlformats.org/drawingml/2006/spreadsheetDrawing">
      <xdr:col>15</xdr:col>
      <xdr:colOff>50800</xdr:colOff>
      <xdr:row>78</xdr:row>
      <xdr:rowOff>158750</xdr:rowOff>
    </xdr:to>
    <xdr:cxnSp macro="">
      <xdr:nvCxnSpPr>
        <xdr:cNvPr id="187" name="直線コネクタ 186"/>
        <xdr:cNvCxnSpPr/>
      </xdr:nvCxnSpPr>
      <xdr:spPr>
        <a:xfrm flipV="1">
          <a:off x="1968500" y="13202920"/>
          <a:ext cx="8636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31750</xdr:rowOff>
    </xdr:from>
    <xdr:to xmlns:xdr="http://schemas.openxmlformats.org/drawingml/2006/spreadsheetDrawing">
      <xdr:col>15</xdr:col>
      <xdr:colOff>101600</xdr:colOff>
      <xdr:row>79</xdr:row>
      <xdr:rowOff>133350</xdr:rowOff>
    </xdr:to>
    <xdr:sp macro="" textlink="">
      <xdr:nvSpPr>
        <xdr:cNvPr id="188" name="フローチャート: 判断 187"/>
        <xdr:cNvSpPr/>
      </xdr:nvSpPr>
      <xdr:spPr>
        <a:xfrm>
          <a:off x="27813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124460</xdr:rowOff>
    </xdr:from>
    <xdr:ext cx="595630" cy="258445"/>
    <xdr:sp macro="" textlink="">
      <xdr:nvSpPr>
        <xdr:cNvPr id="189" name="テキスト ボックス 188"/>
        <xdr:cNvSpPr txBox="1"/>
      </xdr:nvSpPr>
      <xdr:spPr>
        <a:xfrm>
          <a:off x="2542540" y="133718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132080</xdr:rowOff>
    </xdr:from>
    <xdr:to xmlns:xdr="http://schemas.openxmlformats.org/drawingml/2006/spreadsheetDrawing">
      <xdr:col>10</xdr:col>
      <xdr:colOff>114300</xdr:colOff>
      <xdr:row>78</xdr:row>
      <xdr:rowOff>158750</xdr:rowOff>
    </xdr:to>
    <xdr:cxnSp macro="">
      <xdr:nvCxnSpPr>
        <xdr:cNvPr id="190" name="直線コネクタ 189"/>
        <xdr:cNvCxnSpPr/>
      </xdr:nvCxnSpPr>
      <xdr:spPr>
        <a:xfrm>
          <a:off x="1104900" y="13211810"/>
          <a:ext cx="8636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79</xdr:row>
      <xdr:rowOff>83185</xdr:rowOff>
    </xdr:from>
    <xdr:to xmlns:xdr="http://schemas.openxmlformats.org/drawingml/2006/spreadsheetDrawing">
      <xdr:col>10</xdr:col>
      <xdr:colOff>165100</xdr:colOff>
      <xdr:row>80</xdr:row>
      <xdr:rowOff>13335</xdr:rowOff>
    </xdr:to>
    <xdr:sp macro="" textlink="">
      <xdr:nvSpPr>
        <xdr:cNvPr id="191" name="フローチャート: 判断 190"/>
        <xdr:cNvSpPr/>
      </xdr:nvSpPr>
      <xdr:spPr>
        <a:xfrm>
          <a:off x="1917700" y="13330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80</xdr:row>
      <xdr:rowOff>4445</xdr:rowOff>
    </xdr:from>
    <xdr:ext cx="594995" cy="259080"/>
    <xdr:sp macro="" textlink="">
      <xdr:nvSpPr>
        <xdr:cNvPr id="192" name="テキスト ボックス 191"/>
        <xdr:cNvSpPr txBox="1"/>
      </xdr:nvSpPr>
      <xdr:spPr>
        <a:xfrm>
          <a:off x="1673860" y="134194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58420</xdr:rowOff>
    </xdr:from>
    <xdr:to xmlns:xdr="http://schemas.openxmlformats.org/drawingml/2006/spreadsheetDrawing">
      <xdr:col>6</xdr:col>
      <xdr:colOff>38100</xdr:colOff>
      <xdr:row>79</xdr:row>
      <xdr:rowOff>160020</xdr:rowOff>
    </xdr:to>
    <xdr:sp macro="" textlink="">
      <xdr:nvSpPr>
        <xdr:cNvPr id="193" name="フローチャート: 判断 192"/>
        <xdr:cNvSpPr/>
      </xdr:nvSpPr>
      <xdr:spPr>
        <a:xfrm>
          <a:off x="1054100" y="133057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151130</xdr:rowOff>
    </xdr:from>
    <xdr:ext cx="594995" cy="259080"/>
    <xdr:sp macro="" textlink="">
      <xdr:nvSpPr>
        <xdr:cNvPr id="194" name="テキスト ボックス 193"/>
        <xdr:cNvSpPr txBox="1"/>
      </xdr:nvSpPr>
      <xdr:spPr>
        <a:xfrm>
          <a:off x="810260" y="1339850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1365" cy="259080"/>
    <xdr:sp macro="" textlink="">
      <xdr:nvSpPr>
        <xdr:cNvPr id="195" name="テキスト ボックス 194"/>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6" name="テキスト ボックス 195"/>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7" name="テキスト ボックス 196"/>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8" name="テキスト ボックス 197"/>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9" name="テキスト ボックス 198"/>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156845</xdr:rowOff>
    </xdr:from>
    <xdr:to xmlns:xdr="http://schemas.openxmlformats.org/drawingml/2006/spreadsheetDrawing">
      <xdr:col>24</xdr:col>
      <xdr:colOff>114300</xdr:colOff>
      <xdr:row>77</xdr:row>
      <xdr:rowOff>86995</xdr:rowOff>
    </xdr:to>
    <xdr:sp macro="" textlink="">
      <xdr:nvSpPr>
        <xdr:cNvPr id="200" name="楕円 199"/>
        <xdr:cNvSpPr/>
      </xdr:nvSpPr>
      <xdr:spPr>
        <a:xfrm>
          <a:off x="4462780" y="12901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8255</xdr:rowOff>
    </xdr:from>
    <xdr:ext cx="598805" cy="255905"/>
    <xdr:sp macro="" textlink="">
      <xdr:nvSpPr>
        <xdr:cNvPr id="201" name="民生費該当値テキスト"/>
        <xdr:cNvSpPr txBox="1"/>
      </xdr:nvSpPr>
      <xdr:spPr>
        <a:xfrm>
          <a:off x="4564380" y="1275270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133350</xdr:rowOff>
    </xdr:from>
    <xdr:to xmlns:xdr="http://schemas.openxmlformats.org/drawingml/2006/spreadsheetDrawing">
      <xdr:col>20</xdr:col>
      <xdr:colOff>38100</xdr:colOff>
      <xdr:row>78</xdr:row>
      <xdr:rowOff>63500</xdr:rowOff>
    </xdr:to>
    <xdr:sp macro="" textlink="">
      <xdr:nvSpPr>
        <xdr:cNvPr id="202" name="楕円 201"/>
        <xdr:cNvSpPr/>
      </xdr:nvSpPr>
      <xdr:spPr>
        <a:xfrm>
          <a:off x="3649980" y="130454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80010</xdr:rowOff>
    </xdr:from>
    <xdr:ext cx="594995" cy="259080"/>
    <xdr:sp macro="" textlink="">
      <xdr:nvSpPr>
        <xdr:cNvPr id="203" name="テキスト ボックス 202"/>
        <xdr:cNvSpPr txBox="1"/>
      </xdr:nvSpPr>
      <xdr:spPr>
        <a:xfrm>
          <a:off x="3406140" y="128244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72390</xdr:rowOff>
    </xdr:from>
    <xdr:to xmlns:xdr="http://schemas.openxmlformats.org/drawingml/2006/spreadsheetDrawing">
      <xdr:col>15</xdr:col>
      <xdr:colOff>101600</xdr:colOff>
      <xdr:row>79</xdr:row>
      <xdr:rowOff>2540</xdr:rowOff>
    </xdr:to>
    <xdr:sp macro="" textlink="">
      <xdr:nvSpPr>
        <xdr:cNvPr id="204" name="楕円 203"/>
        <xdr:cNvSpPr/>
      </xdr:nvSpPr>
      <xdr:spPr>
        <a:xfrm>
          <a:off x="2781300" y="13152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19050</xdr:rowOff>
    </xdr:from>
    <xdr:ext cx="595630" cy="255905"/>
    <xdr:sp macro="" textlink="">
      <xdr:nvSpPr>
        <xdr:cNvPr id="205" name="テキスト ボックス 204"/>
        <xdr:cNvSpPr txBox="1"/>
      </xdr:nvSpPr>
      <xdr:spPr>
        <a:xfrm>
          <a:off x="2542540" y="1293114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107315</xdr:rowOff>
    </xdr:from>
    <xdr:to xmlns:xdr="http://schemas.openxmlformats.org/drawingml/2006/spreadsheetDrawing">
      <xdr:col>10</xdr:col>
      <xdr:colOff>165100</xdr:colOff>
      <xdr:row>79</xdr:row>
      <xdr:rowOff>37465</xdr:rowOff>
    </xdr:to>
    <xdr:sp macro="" textlink="">
      <xdr:nvSpPr>
        <xdr:cNvPr id="206" name="楕円 205"/>
        <xdr:cNvSpPr/>
      </xdr:nvSpPr>
      <xdr:spPr>
        <a:xfrm>
          <a:off x="1917700" y="13187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53975</xdr:rowOff>
    </xdr:from>
    <xdr:ext cx="594995" cy="255270"/>
    <xdr:sp macro="" textlink="">
      <xdr:nvSpPr>
        <xdr:cNvPr id="207" name="テキスト ボックス 206"/>
        <xdr:cNvSpPr txBox="1"/>
      </xdr:nvSpPr>
      <xdr:spPr>
        <a:xfrm>
          <a:off x="1673860" y="1296606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81280</xdr:rowOff>
    </xdr:from>
    <xdr:to xmlns:xdr="http://schemas.openxmlformats.org/drawingml/2006/spreadsheetDrawing">
      <xdr:col>6</xdr:col>
      <xdr:colOff>38100</xdr:colOff>
      <xdr:row>79</xdr:row>
      <xdr:rowOff>11430</xdr:rowOff>
    </xdr:to>
    <xdr:sp macro="" textlink="">
      <xdr:nvSpPr>
        <xdr:cNvPr id="208" name="楕円 207"/>
        <xdr:cNvSpPr/>
      </xdr:nvSpPr>
      <xdr:spPr>
        <a:xfrm>
          <a:off x="1054100" y="1316101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28575</xdr:rowOff>
    </xdr:from>
    <xdr:ext cx="594995" cy="258445"/>
    <xdr:sp macro="" textlink="">
      <xdr:nvSpPr>
        <xdr:cNvPr id="209" name="テキスト ボックス 208"/>
        <xdr:cNvSpPr txBox="1"/>
      </xdr:nvSpPr>
      <xdr:spPr>
        <a:xfrm>
          <a:off x="810260" y="1294066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10" name="正方形/長方形 209"/>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11" name="正方形/長方形 210"/>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2" name="正方形/長方形 211"/>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13" name="正方形/長方形 212"/>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4" name="正方形/長方形 213"/>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15" name="正方形/長方形 214"/>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6" name="正方形/長方形 215"/>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7" name="正方形/長方形 216"/>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710" cy="222250"/>
    <xdr:sp macro="" textlink="">
      <xdr:nvSpPr>
        <xdr:cNvPr id="218" name="テキスト ボックス 217"/>
        <xdr:cNvSpPr txBox="1"/>
      </xdr:nvSpPr>
      <xdr:spPr>
        <a:xfrm>
          <a:off x="708660" y="1459484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9" name="直線コネクタ 218"/>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5745" cy="255270"/>
    <xdr:sp macro="" textlink="">
      <xdr:nvSpPr>
        <xdr:cNvPr id="220" name="テキスト ボックス 219"/>
        <xdr:cNvSpPr txBox="1"/>
      </xdr:nvSpPr>
      <xdr:spPr>
        <a:xfrm>
          <a:off x="502920" y="1691386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21" name="直線コネクタ 220"/>
        <xdr:cNvCxnSpPr/>
      </xdr:nvCxnSpPr>
      <xdr:spPr>
        <a:xfrm>
          <a:off x="74168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2" name="テキスト ボックス 221"/>
        <xdr:cNvSpPr txBox="1"/>
      </xdr:nvSpPr>
      <xdr:spPr>
        <a:xfrm>
          <a:off x="22542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3" name="直線コネクタ 222"/>
        <xdr:cNvCxnSpPr/>
      </xdr:nvCxnSpPr>
      <xdr:spPr>
        <a:xfrm>
          <a:off x="74168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4" name="テキスト ボックス 223"/>
        <xdr:cNvSpPr txBox="1"/>
      </xdr:nvSpPr>
      <xdr:spPr>
        <a:xfrm>
          <a:off x="22542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5" name="直線コネクタ 224"/>
        <xdr:cNvCxnSpPr/>
      </xdr:nvCxnSpPr>
      <xdr:spPr>
        <a:xfrm>
          <a:off x="74168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5270"/>
    <xdr:sp macro="" textlink="">
      <xdr:nvSpPr>
        <xdr:cNvPr id="226" name="テキスト ボックス 225"/>
        <xdr:cNvSpPr txBox="1"/>
      </xdr:nvSpPr>
      <xdr:spPr>
        <a:xfrm>
          <a:off x="225425" y="157708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7" name="直線コネクタ 226"/>
        <xdr:cNvCxnSpPr/>
      </xdr:nvCxnSpPr>
      <xdr:spPr>
        <a:xfrm>
          <a:off x="74168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2455" cy="259080"/>
    <xdr:sp macro="" textlink="">
      <xdr:nvSpPr>
        <xdr:cNvPr id="228" name="テキスト ボックス 227"/>
        <xdr:cNvSpPr txBox="1"/>
      </xdr:nvSpPr>
      <xdr:spPr>
        <a:xfrm>
          <a:off x="166370" y="153898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9" name="直線コネクタ 228"/>
        <xdr:cNvCxnSpPr/>
      </xdr:nvCxnSpPr>
      <xdr:spPr>
        <a:xfrm>
          <a:off x="74168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2455" cy="258445"/>
    <xdr:sp macro="" textlink="">
      <xdr:nvSpPr>
        <xdr:cNvPr id="230" name="テキスト ボックス 229"/>
        <xdr:cNvSpPr txBox="1"/>
      </xdr:nvSpPr>
      <xdr:spPr>
        <a:xfrm>
          <a:off x="166370" y="15016480"/>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1" name="直線コネクタ 230"/>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2455" cy="255270"/>
    <xdr:sp macro="" textlink="">
      <xdr:nvSpPr>
        <xdr:cNvPr id="232" name="テキスト ボックス 231"/>
        <xdr:cNvSpPr txBox="1"/>
      </xdr:nvSpPr>
      <xdr:spPr>
        <a:xfrm>
          <a:off x="166370" y="1464310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36830</xdr:rowOff>
    </xdr:from>
    <xdr:to xmlns:xdr="http://schemas.openxmlformats.org/drawingml/2006/spreadsheetDrawing">
      <xdr:col>24</xdr:col>
      <xdr:colOff>62865</xdr:colOff>
      <xdr:row>99</xdr:row>
      <xdr:rowOff>29210</xdr:rowOff>
    </xdr:to>
    <xdr:cxnSp macro="">
      <xdr:nvCxnSpPr>
        <xdr:cNvPr id="234" name="直線コネクタ 233"/>
        <xdr:cNvCxnSpPr/>
      </xdr:nvCxnSpPr>
      <xdr:spPr>
        <a:xfrm flipV="1">
          <a:off x="4511675" y="1512824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32385</xdr:rowOff>
    </xdr:from>
    <xdr:ext cx="534670" cy="255270"/>
    <xdr:sp macro="" textlink="">
      <xdr:nvSpPr>
        <xdr:cNvPr id="235" name="衛生費最小値テキスト"/>
        <xdr:cNvSpPr txBox="1"/>
      </xdr:nvSpPr>
      <xdr:spPr>
        <a:xfrm>
          <a:off x="4564380" y="1666303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29210</xdr:rowOff>
    </xdr:from>
    <xdr:to xmlns:xdr="http://schemas.openxmlformats.org/drawingml/2006/spreadsheetDrawing">
      <xdr:col>24</xdr:col>
      <xdr:colOff>152400</xdr:colOff>
      <xdr:row>99</xdr:row>
      <xdr:rowOff>29210</xdr:rowOff>
    </xdr:to>
    <xdr:cxnSp macro="">
      <xdr:nvCxnSpPr>
        <xdr:cNvPr id="236" name="直線コネクタ 235"/>
        <xdr:cNvCxnSpPr/>
      </xdr:nvCxnSpPr>
      <xdr:spPr>
        <a:xfrm>
          <a:off x="4429760" y="166598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154940</xdr:rowOff>
    </xdr:from>
    <xdr:ext cx="598805" cy="255905"/>
    <xdr:sp macro="" textlink="">
      <xdr:nvSpPr>
        <xdr:cNvPr id="237" name="衛生費最大値テキスト"/>
        <xdr:cNvSpPr txBox="1"/>
      </xdr:nvSpPr>
      <xdr:spPr>
        <a:xfrm>
          <a:off x="4564380" y="1491107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152,082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36830</xdr:rowOff>
    </xdr:from>
    <xdr:to xmlns:xdr="http://schemas.openxmlformats.org/drawingml/2006/spreadsheetDrawing">
      <xdr:col>24</xdr:col>
      <xdr:colOff>152400</xdr:colOff>
      <xdr:row>90</xdr:row>
      <xdr:rowOff>36830</xdr:rowOff>
    </xdr:to>
    <xdr:cxnSp macro="">
      <xdr:nvCxnSpPr>
        <xdr:cNvPr id="238" name="直線コネクタ 237"/>
        <xdr:cNvCxnSpPr/>
      </xdr:nvCxnSpPr>
      <xdr:spPr>
        <a:xfrm>
          <a:off x="4429760" y="151282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121920</xdr:rowOff>
    </xdr:from>
    <xdr:to xmlns:xdr="http://schemas.openxmlformats.org/drawingml/2006/spreadsheetDrawing">
      <xdr:col>24</xdr:col>
      <xdr:colOff>63500</xdr:colOff>
      <xdr:row>98</xdr:row>
      <xdr:rowOff>163195</xdr:rowOff>
    </xdr:to>
    <xdr:cxnSp macro="">
      <xdr:nvCxnSpPr>
        <xdr:cNvPr id="239" name="直線コネクタ 238"/>
        <xdr:cNvCxnSpPr/>
      </xdr:nvCxnSpPr>
      <xdr:spPr>
        <a:xfrm flipV="1">
          <a:off x="3700780" y="16581120"/>
          <a:ext cx="8128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30480</xdr:rowOff>
    </xdr:from>
    <xdr:ext cx="534670" cy="255270"/>
    <xdr:sp macro="" textlink="">
      <xdr:nvSpPr>
        <xdr:cNvPr id="240" name="衛生費平均値テキスト"/>
        <xdr:cNvSpPr txBox="1"/>
      </xdr:nvSpPr>
      <xdr:spPr>
        <a:xfrm>
          <a:off x="4564380" y="1614678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7620</xdr:rowOff>
    </xdr:from>
    <xdr:to xmlns:xdr="http://schemas.openxmlformats.org/drawingml/2006/spreadsheetDrawing">
      <xdr:col>24</xdr:col>
      <xdr:colOff>114300</xdr:colOff>
      <xdr:row>97</xdr:row>
      <xdr:rowOff>109220</xdr:rowOff>
    </xdr:to>
    <xdr:sp macro="" textlink="">
      <xdr:nvSpPr>
        <xdr:cNvPr id="241" name="フローチャート: 判断 240"/>
        <xdr:cNvSpPr/>
      </xdr:nvSpPr>
      <xdr:spPr>
        <a:xfrm>
          <a:off x="4462780" y="1629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163195</xdr:rowOff>
    </xdr:from>
    <xdr:to xmlns:xdr="http://schemas.openxmlformats.org/drawingml/2006/spreadsheetDrawing">
      <xdr:col>19</xdr:col>
      <xdr:colOff>177800</xdr:colOff>
      <xdr:row>98</xdr:row>
      <xdr:rowOff>167640</xdr:rowOff>
    </xdr:to>
    <xdr:cxnSp macro="">
      <xdr:nvCxnSpPr>
        <xdr:cNvPr id="242" name="直線コネクタ 241"/>
        <xdr:cNvCxnSpPr/>
      </xdr:nvCxnSpPr>
      <xdr:spPr>
        <a:xfrm flipV="1">
          <a:off x="2832100" y="16622395"/>
          <a:ext cx="8686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105410</xdr:rowOff>
    </xdr:from>
    <xdr:to xmlns:xdr="http://schemas.openxmlformats.org/drawingml/2006/spreadsheetDrawing">
      <xdr:col>20</xdr:col>
      <xdr:colOff>38100</xdr:colOff>
      <xdr:row>98</xdr:row>
      <xdr:rowOff>35560</xdr:rowOff>
    </xdr:to>
    <xdr:sp macro="" textlink="">
      <xdr:nvSpPr>
        <xdr:cNvPr id="243" name="フローチャート: 判断 242"/>
        <xdr:cNvSpPr/>
      </xdr:nvSpPr>
      <xdr:spPr>
        <a:xfrm>
          <a:off x="3649980" y="163931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52070</xdr:rowOff>
    </xdr:from>
    <xdr:ext cx="530860" cy="255270"/>
    <xdr:sp macro="" textlink="">
      <xdr:nvSpPr>
        <xdr:cNvPr id="244" name="テキスト ボックス 243"/>
        <xdr:cNvSpPr txBox="1"/>
      </xdr:nvSpPr>
      <xdr:spPr>
        <a:xfrm>
          <a:off x="3438525" y="161683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167640</xdr:rowOff>
    </xdr:from>
    <xdr:to xmlns:xdr="http://schemas.openxmlformats.org/drawingml/2006/spreadsheetDrawing">
      <xdr:col>15</xdr:col>
      <xdr:colOff>50800</xdr:colOff>
      <xdr:row>99</xdr:row>
      <xdr:rowOff>11430</xdr:rowOff>
    </xdr:to>
    <xdr:cxnSp macro="">
      <xdr:nvCxnSpPr>
        <xdr:cNvPr id="245" name="直線コネクタ 244"/>
        <xdr:cNvCxnSpPr/>
      </xdr:nvCxnSpPr>
      <xdr:spPr>
        <a:xfrm flipV="1">
          <a:off x="1968500" y="16626840"/>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113665</xdr:rowOff>
    </xdr:from>
    <xdr:to xmlns:xdr="http://schemas.openxmlformats.org/drawingml/2006/spreadsheetDrawing">
      <xdr:col>15</xdr:col>
      <xdr:colOff>101600</xdr:colOff>
      <xdr:row>98</xdr:row>
      <xdr:rowOff>43815</xdr:rowOff>
    </xdr:to>
    <xdr:sp macro="" textlink="">
      <xdr:nvSpPr>
        <xdr:cNvPr id="246" name="フローチャート: 判断 245"/>
        <xdr:cNvSpPr/>
      </xdr:nvSpPr>
      <xdr:spPr>
        <a:xfrm>
          <a:off x="2781300" y="1640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60325</xdr:rowOff>
    </xdr:from>
    <xdr:ext cx="530860" cy="259080"/>
    <xdr:sp macro="" textlink="">
      <xdr:nvSpPr>
        <xdr:cNvPr id="247" name="テキスト ボックス 246"/>
        <xdr:cNvSpPr txBox="1"/>
      </xdr:nvSpPr>
      <xdr:spPr>
        <a:xfrm>
          <a:off x="2574925" y="161766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11430</xdr:rowOff>
    </xdr:from>
    <xdr:to xmlns:xdr="http://schemas.openxmlformats.org/drawingml/2006/spreadsheetDrawing">
      <xdr:col>10</xdr:col>
      <xdr:colOff>114300</xdr:colOff>
      <xdr:row>99</xdr:row>
      <xdr:rowOff>15240</xdr:rowOff>
    </xdr:to>
    <xdr:cxnSp macro="">
      <xdr:nvCxnSpPr>
        <xdr:cNvPr id="248" name="直線コネクタ 247"/>
        <xdr:cNvCxnSpPr/>
      </xdr:nvCxnSpPr>
      <xdr:spPr>
        <a:xfrm flipV="1">
          <a:off x="1104900" y="1664208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157480</xdr:rowOff>
    </xdr:from>
    <xdr:to xmlns:xdr="http://schemas.openxmlformats.org/drawingml/2006/spreadsheetDrawing">
      <xdr:col>10</xdr:col>
      <xdr:colOff>165100</xdr:colOff>
      <xdr:row>98</xdr:row>
      <xdr:rowOff>87630</xdr:rowOff>
    </xdr:to>
    <xdr:sp macro="" textlink="">
      <xdr:nvSpPr>
        <xdr:cNvPr id="249" name="フローチャート: 判断 248"/>
        <xdr:cNvSpPr/>
      </xdr:nvSpPr>
      <xdr:spPr>
        <a:xfrm>
          <a:off x="1917700" y="1644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104140</xdr:rowOff>
    </xdr:from>
    <xdr:ext cx="531495" cy="259080"/>
    <xdr:sp macro="" textlink="">
      <xdr:nvSpPr>
        <xdr:cNvPr id="250" name="テキスト ボックス 249"/>
        <xdr:cNvSpPr txBox="1"/>
      </xdr:nvSpPr>
      <xdr:spPr>
        <a:xfrm>
          <a:off x="1706245" y="162204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36195</xdr:rowOff>
    </xdr:from>
    <xdr:to xmlns:xdr="http://schemas.openxmlformats.org/drawingml/2006/spreadsheetDrawing">
      <xdr:col>6</xdr:col>
      <xdr:colOff>38100</xdr:colOff>
      <xdr:row>98</xdr:row>
      <xdr:rowOff>137795</xdr:rowOff>
    </xdr:to>
    <xdr:sp macro="" textlink="">
      <xdr:nvSpPr>
        <xdr:cNvPr id="251" name="フローチャート: 判断 250"/>
        <xdr:cNvSpPr/>
      </xdr:nvSpPr>
      <xdr:spPr>
        <a:xfrm>
          <a:off x="1054100" y="164953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154940</xdr:rowOff>
    </xdr:from>
    <xdr:ext cx="530860" cy="255270"/>
    <xdr:sp macro="" textlink="">
      <xdr:nvSpPr>
        <xdr:cNvPr id="252" name="テキスト ボックス 251"/>
        <xdr:cNvSpPr txBox="1"/>
      </xdr:nvSpPr>
      <xdr:spPr>
        <a:xfrm>
          <a:off x="842645" y="162712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53" name="テキスト ボックス 252"/>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4" name="テキスト ボックス 253"/>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5" name="テキスト ボックス 254"/>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7" name="テキスト ボックス 256"/>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71120</xdr:rowOff>
    </xdr:from>
    <xdr:to xmlns:xdr="http://schemas.openxmlformats.org/drawingml/2006/spreadsheetDrawing">
      <xdr:col>24</xdr:col>
      <xdr:colOff>114300</xdr:colOff>
      <xdr:row>99</xdr:row>
      <xdr:rowOff>1270</xdr:rowOff>
    </xdr:to>
    <xdr:sp macro="" textlink="">
      <xdr:nvSpPr>
        <xdr:cNvPr id="258" name="楕円 257"/>
        <xdr:cNvSpPr/>
      </xdr:nvSpPr>
      <xdr:spPr>
        <a:xfrm>
          <a:off x="4462780" y="165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157480</xdr:rowOff>
    </xdr:from>
    <xdr:ext cx="534670" cy="255270"/>
    <xdr:sp macro="" textlink="">
      <xdr:nvSpPr>
        <xdr:cNvPr id="259" name="衛生費該当値テキスト"/>
        <xdr:cNvSpPr txBox="1"/>
      </xdr:nvSpPr>
      <xdr:spPr>
        <a:xfrm>
          <a:off x="4564380" y="1644523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112395</xdr:rowOff>
    </xdr:from>
    <xdr:to xmlns:xdr="http://schemas.openxmlformats.org/drawingml/2006/spreadsheetDrawing">
      <xdr:col>20</xdr:col>
      <xdr:colOff>38100</xdr:colOff>
      <xdr:row>99</xdr:row>
      <xdr:rowOff>42545</xdr:rowOff>
    </xdr:to>
    <xdr:sp macro="" textlink="">
      <xdr:nvSpPr>
        <xdr:cNvPr id="260" name="楕円 259"/>
        <xdr:cNvSpPr/>
      </xdr:nvSpPr>
      <xdr:spPr>
        <a:xfrm>
          <a:off x="3649980" y="165715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33655</xdr:rowOff>
    </xdr:from>
    <xdr:ext cx="530860" cy="258445"/>
    <xdr:sp macro="" textlink="">
      <xdr:nvSpPr>
        <xdr:cNvPr id="261" name="テキスト ボックス 260"/>
        <xdr:cNvSpPr txBox="1"/>
      </xdr:nvSpPr>
      <xdr:spPr>
        <a:xfrm>
          <a:off x="3438525" y="166643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116840</xdr:rowOff>
    </xdr:from>
    <xdr:to xmlns:xdr="http://schemas.openxmlformats.org/drawingml/2006/spreadsheetDrawing">
      <xdr:col>15</xdr:col>
      <xdr:colOff>101600</xdr:colOff>
      <xdr:row>99</xdr:row>
      <xdr:rowOff>46990</xdr:rowOff>
    </xdr:to>
    <xdr:sp macro="" textlink="">
      <xdr:nvSpPr>
        <xdr:cNvPr id="262" name="楕円 261"/>
        <xdr:cNvSpPr/>
      </xdr:nvSpPr>
      <xdr:spPr>
        <a:xfrm>
          <a:off x="2781300" y="16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38100</xdr:rowOff>
    </xdr:from>
    <xdr:ext cx="530860" cy="259080"/>
    <xdr:sp macro="" textlink="">
      <xdr:nvSpPr>
        <xdr:cNvPr id="263" name="テキスト ボックス 262"/>
        <xdr:cNvSpPr txBox="1"/>
      </xdr:nvSpPr>
      <xdr:spPr>
        <a:xfrm>
          <a:off x="2574925" y="16668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132080</xdr:rowOff>
    </xdr:from>
    <xdr:to xmlns:xdr="http://schemas.openxmlformats.org/drawingml/2006/spreadsheetDrawing">
      <xdr:col>10</xdr:col>
      <xdr:colOff>165100</xdr:colOff>
      <xdr:row>99</xdr:row>
      <xdr:rowOff>62230</xdr:rowOff>
    </xdr:to>
    <xdr:sp macro="" textlink="">
      <xdr:nvSpPr>
        <xdr:cNvPr id="264" name="楕円 263"/>
        <xdr:cNvSpPr/>
      </xdr:nvSpPr>
      <xdr:spPr>
        <a:xfrm>
          <a:off x="1917700" y="16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53340</xdr:rowOff>
    </xdr:from>
    <xdr:ext cx="531495" cy="255270"/>
    <xdr:sp macro="" textlink="">
      <xdr:nvSpPr>
        <xdr:cNvPr id="265" name="テキスト ボックス 264"/>
        <xdr:cNvSpPr txBox="1"/>
      </xdr:nvSpPr>
      <xdr:spPr>
        <a:xfrm>
          <a:off x="1706245" y="1668399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135890</xdr:rowOff>
    </xdr:from>
    <xdr:to xmlns:xdr="http://schemas.openxmlformats.org/drawingml/2006/spreadsheetDrawing">
      <xdr:col>6</xdr:col>
      <xdr:colOff>38100</xdr:colOff>
      <xdr:row>99</xdr:row>
      <xdr:rowOff>66040</xdr:rowOff>
    </xdr:to>
    <xdr:sp macro="" textlink="">
      <xdr:nvSpPr>
        <xdr:cNvPr id="266" name="楕円 265"/>
        <xdr:cNvSpPr/>
      </xdr:nvSpPr>
      <xdr:spPr>
        <a:xfrm>
          <a:off x="1054100" y="165950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57150</xdr:rowOff>
    </xdr:from>
    <xdr:ext cx="530860" cy="259080"/>
    <xdr:sp macro="" textlink="">
      <xdr:nvSpPr>
        <xdr:cNvPr id="267" name="テキスト ボックス 266"/>
        <xdr:cNvSpPr txBox="1"/>
      </xdr:nvSpPr>
      <xdr:spPr>
        <a:xfrm>
          <a:off x="842645" y="166878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8" name="正方形/長方形 267"/>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9" name="正方形/長方形 268"/>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71" name="正方形/長方形 270"/>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73" name="正方形/長方形 272"/>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5" name="正方形/長方形 274"/>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075" cy="222250"/>
    <xdr:sp macro="" textlink="">
      <xdr:nvSpPr>
        <xdr:cNvPr id="276" name="テキスト ボックス 275"/>
        <xdr:cNvSpPr txBox="1"/>
      </xdr:nvSpPr>
      <xdr:spPr>
        <a:xfrm>
          <a:off x="6393180" y="4536440"/>
          <a:ext cx="3460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7" name="直線コネクタ 276"/>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140335</xdr:rowOff>
    </xdr:from>
    <xdr:to xmlns:xdr="http://schemas.openxmlformats.org/drawingml/2006/spreadsheetDrawing">
      <xdr:col>59</xdr:col>
      <xdr:colOff>50800</xdr:colOff>
      <xdr:row>38</xdr:row>
      <xdr:rowOff>140335</xdr:rowOff>
    </xdr:to>
    <xdr:cxnSp macro="">
      <xdr:nvCxnSpPr>
        <xdr:cNvPr id="278" name="直線コネクタ 277"/>
        <xdr:cNvCxnSpPr/>
      </xdr:nvCxnSpPr>
      <xdr:spPr>
        <a:xfrm>
          <a:off x="6431280" y="65144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167640</xdr:rowOff>
    </xdr:from>
    <xdr:ext cx="245110" cy="255905"/>
    <xdr:sp macro="" textlink="">
      <xdr:nvSpPr>
        <xdr:cNvPr id="279" name="テキスト ボックス 278"/>
        <xdr:cNvSpPr txBox="1"/>
      </xdr:nvSpPr>
      <xdr:spPr>
        <a:xfrm>
          <a:off x="6187440" y="6374130"/>
          <a:ext cx="2451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80" name="直線コネクタ 279"/>
        <xdr:cNvCxnSpPr/>
      </xdr:nvCxnSpPr>
      <xdr:spPr>
        <a:xfrm>
          <a:off x="6431280" y="6064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3550" cy="255270"/>
    <xdr:sp macro="" textlink="">
      <xdr:nvSpPr>
        <xdr:cNvPr id="281" name="テキスト ボックス 280"/>
        <xdr:cNvSpPr txBox="1"/>
      </xdr:nvSpPr>
      <xdr:spPr>
        <a:xfrm>
          <a:off x="5974080" y="592582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82" name="直線コネクタ 281"/>
        <xdr:cNvCxnSpPr/>
      </xdr:nvCxnSpPr>
      <xdr:spPr>
        <a:xfrm>
          <a:off x="6431280" y="56184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3550" cy="255905"/>
    <xdr:sp macro="" textlink="">
      <xdr:nvSpPr>
        <xdr:cNvPr id="283" name="テキスト ボックス 282"/>
        <xdr:cNvSpPr txBox="1"/>
      </xdr:nvSpPr>
      <xdr:spPr>
        <a:xfrm>
          <a:off x="5974080" y="5480050"/>
          <a:ext cx="463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140335</xdr:rowOff>
    </xdr:from>
    <xdr:to xmlns:xdr="http://schemas.openxmlformats.org/drawingml/2006/spreadsheetDrawing">
      <xdr:col>59</xdr:col>
      <xdr:colOff>50800</xdr:colOff>
      <xdr:row>30</xdr:row>
      <xdr:rowOff>140335</xdr:rowOff>
    </xdr:to>
    <xdr:cxnSp macro="">
      <xdr:nvCxnSpPr>
        <xdr:cNvPr id="284" name="直線コネクタ 283"/>
        <xdr:cNvCxnSpPr/>
      </xdr:nvCxnSpPr>
      <xdr:spPr>
        <a:xfrm>
          <a:off x="6431280" y="51733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167640</xdr:rowOff>
    </xdr:from>
    <xdr:ext cx="463550" cy="255905"/>
    <xdr:sp macro="" textlink="">
      <xdr:nvSpPr>
        <xdr:cNvPr id="285" name="テキスト ボックス 284"/>
        <xdr:cNvSpPr txBox="1"/>
      </xdr:nvSpPr>
      <xdr:spPr>
        <a:xfrm>
          <a:off x="5974080" y="5033010"/>
          <a:ext cx="463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3550" cy="255270"/>
    <xdr:sp macro="" textlink="">
      <xdr:nvSpPr>
        <xdr:cNvPr id="287" name="テキスト ボックス 286"/>
        <xdr:cNvSpPr txBox="1"/>
      </xdr:nvSpPr>
      <xdr:spPr>
        <a:xfrm>
          <a:off x="5974080" y="458470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31</xdr:row>
      <xdr:rowOff>161290</xdr:rowOff>
    </xdr:from>
    <xdr:to xmlns:xdr="http://schemas.openxmlformats.org/drawingml/2006/spreadsheetDrawing">
      <xdr:col>54</xdr:col>
      <xdr:colOff>185420</xdr:colOff>
      <xdr:row>38</xdr:row>
      <xdr:rowOff>140335</xdr:rowOff>
    </xdr:to>
    <xdr:cxnSp macro="">
      <xdr:nvCxnSpPr>
        <xdr:cNvPr id="289" name="直線コネクタ 288"/>
        <xdr:cNvCxnSpPr/>
      </xdr:nvCxnSpPr>
      <xdr:spPr>
        <a:xfrm flipV="1">
          <a:off x="10198100" y="5361940"/>
          <a:ext cx="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8920" cy="255270"/>
    <xdr:sp macro="" textlink="">
      <xdr:nvSpPr>
        <xdr:cNvPr id="290" name="労働費最小値テキスト"/>
        <xdr:cNvSpPr txBox="1"/>
      </xdr:nvSpPr>
      <xdr:spPr>
        <a:xfrm>
          <a:off x="10248900" y="6517640"/>
          <a:ext cx="248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140335</xdr:rowOff>
    </xdr:from>
    <xdr:to xmlns:xdr="http://schemas.openxmlformats.org/drawingml/2006/spreadsheetDrawing">
      <xdr:col>55</xdr:col>
      <xdr:colOff>88900</xdr:colOff>
      <xdr:row>38</xdr:row>
      <xdr:rowOff>140335</xdr:rowOff>
    </xdr:to>
    <xdr:cxnSp macro="">
      <xdr:nvCxnSpPr>
        <xdr:cNvPr id="291" name="直線コネクタ 290"/>
        <xdr:cNvCxnSpPr/>
      </xdr:nvCxnSpPr>
      <xdr:spPr>
        <a:xfrm>
          <a:off x="1011428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107950</xdr:rowOff>
    </xdr:from>
    <xdr:ext cx="469265" cy="258445"/>
    <xdr:sp macro="" textlink="">
      <xdr:nvSpPr>
        <xdr:cNvPr id="292" name="労働費最大値テキスト"/>
        <xdr:cNvSpPr txBox="1"/>
      </xdr:nvSpPr>
      <xdr:spPr>
        <a:xfrm>
          <a:off x="10248900" y="5140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5,155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161290</xdr:rowOff>
    </xdr:from>
    <xdr:to xmlns:xdr="http://schemas.openxmlformats.org/drawingml/2006/spreadsheetDrawing">
      <xdr:col>55</xdr:col>
      <xdr:colOff>88900</xdr:colOff>
      <xdr:row>31</xdr:row>
      <xdr:rowOff>161290</xdr:rowOff>
    </xdr:to>
    <xdr:cxnSp macro="">
      <xdr:nvCxnSpPr>
        <xdr:cNvPr id="293" name="直線コネクタ 292"/>
        <xdr:cNvCxnSpPr/>
      </xdr:nvCxnSpPr>
      <xdr:spPr>
        <a:xfrm>
          <a:off x="10114280" y="53619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31</xdr:row>
      <xdr:rowOff>161290</xdr:rowOff>
    </xdr:from>
    <xdr:to xmlns:xdr="http://schemas.openxmlformats.org/drawingml/2006/spreadsheetDrawing">
      <xdr:col>55</xdr:col>
      <xdr:colOff>0</xdr:colOff>
      <xdr:row>32</xdr:row>
      <xdr:rowOff>8890</xdr:rowOff>
    </xdr:to>
    <xdr:cxnSp macro="">
      <xdr:nvCxnSpPr>
        <xdr:cNvPr id="294" name="直線コネクタ 293"/>
        <xdr:cNvCxnSpPr/>
      </xdr:nvCxnSpPr>
      <xdr:spPr>
        <a:xfrm flipV="1">
          <a:off x="9385300" y="5361940"/>
          <a:ext cx="8128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14605</xdr:rowOff>
    </xdr:from>
    <xdr:ext cx="377825" cy="258445"/>
    <xdr:sp macro="" textlink="">
      <xdr:nvSpPr>
        <xdr:cNvPr id="295" name="労働費平均値テキスト"/>
        <xdr:cNvSpPr txBox="1"/>
      </xdr:nvSpPr>
      <xdr:spPr>
        <a:xfrm>
          <a:off x="10248900" y="6221095"/>
          <a:ext cx="377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36195</xdr:rowOff>
    </xdr:from>
    <xdr:to xmlns:xdr="http://schemas.openxmlformats.org/drawingml/2006/spreadsheetDrawing">
      <xdr:col>55</xdr:col>
      <xdr:colOff>50800</xdr:colOff>
      <xdr:row>37</xdr:row>
      <xdr:rowOff>137795</xdr:rowOff>
    </xdr:to>
    <xdr:sp macro="" textlink="">
      <xdr:nvSpPr>
        <xdr:cNvPr id="296" name="フローチャート: 判断 295"/>
        <xdr:cNvSpPr/>
      </xdr:nvSpPr>
      <xdr:spPr>
        <a:xfrm>
          <a:off x="10152380" y="62426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32</xdr:row>
      <xdr:rowOff>8890</xdr:rowOff>
    </xdr:from>
    <xdr:to xmlns:xdr="http://schemas.openxmlformats.org/drawingml/2006/spreadsheetDrawing">
      <xdr:col>50</xdr:col>
      <xdr:colOff>114300</xdr:colOff>
      <xdr:row>32</xdr:row>
      <xdr:rowOff>33655</xdr:rowOff>
    </xdr:to>
    <xdr:cxnSp macro="">
      <xdr:nvCxnSpPr>
        <xdr:cNvPr id="297" name="直線コネクタ 296"/>
        <xdr:cNvCxnSpPr/>
      </xdr:nvCxnSpPr>
      <xdr:spPr>
        <a:xfrm flipV="1">
          <a:off x="8521700" y="5377180"/>
          <a:ext cx="8636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12700</xdr:rowOff>
    </xdr:from>
    <xdr:to xmlns:xdr="http://schemas.openxmlformats.org/drawingml/2006/spreadsheetDrawing">
      <xdr:col>50</xdr:col>
      <xdr:colOff>165100</xdr:colOff>
      <xdr:row>37</xdr:row>
      <xdr:rowOff>114300</xdr:rowOff>
    </xdr:to>
    <xdr:sp macro="" textlink="">
      <xdr:nvSpPr>
        <xdr:cNvPr id="298" name="フローチャート: 判断 297"/>
        <xdr:cNvSpPr/>
      </xdr:nvSpPr>
      <xdr:spPr>
        <a:xfrm>
          <a:off x="9334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37</xdr:row>
      <xdr:rowOff>105410</xdr:rowOff>
    </xdr:from>
    <xdr:ext cx="466090" cy="258445"/>
    <xdr:sp macro="" textlink="">
      <xdr:nvSpPr>
        <xdr:cNvPr id="299" name="テキスト ボックス 298"/>
        <xdr:cNvSpPr txBox="1"/>
      </xdr:nvSpPr>
      <xdr:spPr>
        <a:xfrm>
          <a:off x="9155430" y="631190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32</xdr:row>
      <xdr:rowOff>33655</xdr:rowOff>
    </xdr:from>
    <xdr:to xmlns:xdr="http://schemas.openxmlformats.org/drawingml/2006/spreadsheetDrawing">
      <xdr:col>45</xdr:col>
      <xdr:colOff>177800</xdr:colOff>
      <xdr:row>32</xdr:row>
      <xdr:rowOff>53975</xdr:rowOff>
    </xdr:to>
    <xdr:cxnSp macro="">
      <xdr:nvCxnSpPr>
        <xdr:cNvPr id="300" name="直線コネクタ 299"/>
        <xdr:cNvCxnSpPr/>
      </xdr:nvCxnSpPr>
      <xdr:spPr>
        <a:xfrm flipV="1">
          <a:off x="7653020" y="5401945"/>
          <a:ext cx="8686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26035</xdr:rowOff>
    </xdr:from>
    <xdr:to xmlns:xdr="http://schemas.openxmlformats.org/drawingml/2006/spreadsheetDrawing">
      <xdr:col>46</xdr:col>
      <xdr:colOff>38100</xdr:colOff>
      <xdr:row>37</xdr:row>
      <xdr:rowOff>127635</xdr:rowOff>
    </xdr:to>
    <xdr:sp macro="" textlink="">
      <xdr:nvSpPr>
        <xdr:cNvPr id="301" name="フローチャート: 判断 300"/>
        <xdr:cNvSpPr/>
      </xdr:nvSpPr>
      <xdr:spPr>
        <a:xfrm>
          <a:off x="8470900" y="62325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118745</xdr:rowOff>
    </xdr:from>
    <xdr:ext cx="466725" cy="259080"/>
    <xdr:sp macro="" textlink="">
      <xdr:nvSpPr>
        <xdr:cNvPr id="302" name="テキスト ボックス 301"/>
        <xdr:cNvSpPr txBox="1"/>
      </xdr:nvSpPr>
      <xdr:spPr>
        <a:xfrm>
          <a:off x="8291830" y="63252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32</xdr:row>
      <xdr:rowOff>53975</xdr:rowOff>
    </xdr:from>
    <xdr:to xmlns:xdr="http://schemas.openxmlformats.org/drawingml/2006/spreadsheetDrawing">
      <xdr:col>41</xdr:col>
      <xdr:colOff>50800</xdr:colOff>
      <xdr:row>32</xdr:row>
      <xdr:rowOff>72390</xdr:rowOff>
    </xdr:to>
    <xdr:cxnSp macro="">
      <xdr:nvCxnSpPr>
        <xdr:cNvPr id="303" name="直線コネクタ 302"/>
        <xdr:cNvCxnSpPr/>
      </xdr:nvCxnSpPr>
      <xdr:spPr>
        <a:xfrm flipV="1">
          <a:off x="6789420" y="5422265"/>
          <a:ext cx="8636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13970</xdr:rowOff>
    </xdr:from>
    <xdr:to xmlns:xdr="http://schemas.openxmlformats.org/drawingml/2006/spreadsheetDrawing">
      <xdr:col>41</xdr:col>
      <xdr:colOff>101600</xdr:colOff>
      <xdr:row>37</xdr:row>
      <xdr:rowOff>115570</xdr:rowOff>
    </xdr:to>
    <xdr:sp macro="" textlink="">
      <xdr:nvSpPr>
        <xdr:cNvPr id="304" name="フローチャート: 判断 303"/>
        <xdr:cNvSpPr/>
      </xdr:nvSpPr>
      <xdr:spPr>
        <a:xfrm>
          <a:off x="760222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106680</xdr:rowOff>
    </xdr:from>
    <xdr:ext cx="466090" cy="258445"/>
    <xdr:sp macro="" textlink="">
      <xdr:nvSpPr>
        <xdr:cNvPr id="305" name="テキスト ボックス 304"/>
        <xdr:cNvSpPr txBox="1"/>
      </xdr:nvSpPr>
      <xdr:spPr>
        <a:xfrm>
          <a:off x="7423150" y="631317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157480</xdr:rowOff>
    </xdr:from>
    <xdr:to xmlns:xdr="http://schemas.openxmlformats.org/drawingml/2006/spreadsheetDrawing">
      <xdr:col>36</xdr:col>
      <xdr:colOff>165100</xdr:colOff>
      <xdr:row>37</xdr:row>
      <xdr:rowOff>87630</xdr:rowOff>
    </xdr:to>
    <xdr:sp macro="" textlink="">
      <xdr:nvSpPr>
        <xdr:cNvPr id="306" name="フローチャート: 判断 305"/>
        <xdr:cNvSpPr/>
      </xdr:nvSpPr>
      <xdr:spPr>
        <a:xfrm>
          <a:off x="6738620" y="6196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78740</xdr:rowOff>
    </xdr:from>
    <xdr:ext cx="466090" cy="259080"/>
    <xdr:sp macro="" textlink="">
      <xdr:nvSpPr>
        <xdr:cNvPr id="307" name="テキスト ボックス 306"/>
        <xdr:cNvSpPr txBox="1"/>
      </xdr:nvSpPr>
      <xdr:spPr>
        <a:xfrm>
          <a:off x="6559550" y="62852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11" name="テキスト ボックス 310"/>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31</xdr:row>
      <xdr:rowOff>110490</xdr:rowOff>
    </xdr:from>
    <xdr:to xmlns:xdr="http://schemas.openxmlformats.org/drawingml/2006/spreadsheetDrawing">
      <xdr:col>55</xdr:col>
      <xdr:colOff>50800</xdr:colOff>
      <xdr:row>32</xdr:row>
      <xdr:rowOff>40640</xdr:rowOff>
    </xdr:to>
    <xdr:sp macro="" textlink="">
      <xdr:nvSpPr>
        <xdr:cNvPr id="313" name="楕円 312"/>
        <xdr:cNvSpPr/>
      </xdr:nvSpPr>
      <xdr:spPr>
        <a:xfrm>
          <a:off x="10152380" y="53111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31</xdr:row>
      <xdr:rowOff>63500</xdr:rowOff>
    </xdr:from>
    <xdr:ext cx="469265" cy="255905"/>
    <xdr:sp macro="" textlink="">
      <xdr:nvSpPr>
        <xdr:cNvPr id="314" name="労働費該当値テキスト"/>
        <xdr:cNvSpPr txBox="1"/>
      </xdr:nvSpPr>
      <xdr:spPr>
        <a:xfrm>
          <a:off x="10248900" y="5264150"/>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31</xdr:row>
      <xdr:rowOff>130175</xdr:rowOff>
    </xdr:from>
    <xdr:to xmlns:xdr="http://schemas.openxmlformats.org/drawingml/2006/spreadsheetDrawing">
      <xdr:col>50</xdr:col>
      <xdr:colOff>165100</xdr:colOff>
      <xdr:row>32</xdr:row>
      <xdr:rowOff>60325</xdr:rowOff>
    </xdr:to>
    <xdr:sp macro="" textlink="">
      <xdr:nvSpPr>
        <xdr:cNvPr id="315" name="楕円 314"/>
        <xdr:cNvSpPr/>
      </xdr:nvSpPr>
      <xdr:spPr>
        <a:xfrm>
          <a:off x="9334500" y="5330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30</xdr:row>
      <xdr:rowOff>76835</xdr:rowOff>
    </xdr:from>
    <xdr:ext cx="466090" cy="255905"/>
    <xdr:sp macro="" textlink="">
      <xdr:nvSpPr>
        <xdr:cNvPr id="316" name="テキスト ボックス 315"/>
        <xdr:cNvSpPr txBox="1"/>
      </xdr:nvSpPr>
      <xdr:spPr>
        <a:xfrm>
          <a:off x="9155430" y="5109845"/>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31</xdr:row>
      <xdr:rowOff>154940</xdr:rowOff>
    </xdr:from>
    <xdr:to xmlns:xdr="http://schemas.openxmlformats.org/drawingml/2006/spreadsheetDrawing">
      <xdr:col>46</xdr:col>
      <xdr:colOff>38100</xdr:colOff>
      <xdr:row>32</xdr:row>
      <xdr:rowOff>84455</xdr:rowOff>
    </xdr:to>
    <xdr:sp macro="" textlink="">
      <xdr:nvSpPr>
        <xdr:cNvPr id="317" name="楕円 316"/>
        <xdr:cNvSpPr/>
      </xdr:nvSpPr>
      <xdr:spPr>
        <a:xfrm>
          <a:off x="8470900" y="535559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30</xdr:row>
      <xdr:rowOff>100965</xdr:rowOff>
    </xdr:from>
    <xdr:ext cx="466725" cy="255905"/>
    <xdr:sp macro="" textlink="">
      <xdr:nvSpPr>
        <xdr:cNvPr id="318" name="テキスト ボックス 317"/>
        <xdr:cNvSpPr txBox="1"/>
      </xdr:nvSpPr>
      <xdr:spPr>
        <a:xfrm>
          <a:off x="8291830" y="51339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32</xdr:row>
      <xdr:rowOff>3175</xdr:rowOff>
    </xdr:from>
    <xdr:to xmlns:xdr="http://schemas.openxmlformats.org/drawingml/2006/spreadsheetDrawing">
      <xdr:col>41</xdr:col>
      <xdr:colOff>101600</xdr:colOff>
      <xdr:row>32</xdr:row>
      <xdr:rowOff>104775</xdr:rowOff>
    </xdr:to>
    <xdr:sp macro="" textlink="">
      <xdr:nvSpPr>
        <xdr:cNvPr id="319" name="楕円 318"/>
        <xdr:cNvSpPr/>
      </xdr:nvSpPr>
      <xdr:spPr>
        <a:xfrm>
          <a:off x="7602220" y="53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30</xdr:row>
      <xdr:rowOff>120650</xdr:rowOff>
    </xdr:from>
    <xdr:ext cx="466090" cy="255905"/>
    <xdr:sp macro="" textlink="">
      <xdr:nvSpPr>
        <xdr:cNvPr id="320" name="テキスト ボックス 319"/>
        <xdr:cNvSpPr txBox="1"/>
      </xdr:nvSpPr>
      <xdr:spPr>
        <a:xfrm>
          <a:off x="7423150" y="515366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32</xdr:row>
      <xdr:rowOff>21590</xdr:rowOff>
    </xdr:from>
    <xdr:to xmlns:xdr="http://schemas.openxmlformats.org/drawingml/2006/spreadsheetDrawing">
      <xdr:col>36</xdr:col>
      <xdr:colOff>165100</xdr:colOff>
      <xdr:row>32</xdr:row>
      <xdr:rowOff>123190</xdr:rowOff>
    </xdr:to>
    <xdr:sp macro="" textlink="">
      <xdr:nvSpPr>
        <xdr:cNvPr id="321" name="楕円 320"/>
        <xdr:cNvSpPr/>
      </xdr:nvSpPr>
      <xdr:spPr>
        <a:xfrm>
          <a:off x="6738620" y="53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30</xdr:row>
      <xdr:rowOff>140335</xdr:rowOff>
    </xdr:from>
    <xdr:ext cx="466090" cy="258445"/>
    <xdr:sp macro="" textlink="">
      <xdr:nvSpPr>
        <xdr:cNvPr id="322" name="テキスト ボックス 321"/>
        <xdr:cNvSpPr txBox="1"/>
      </xdr:nvSpPr>
      <xdr:spPr>
        <a:xfrm>
          <a:off x="6559550" y="517334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24" name="正方形/長方形 323"/>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26" name="正方形/長方形 325"/>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28" name="正方形/長方形 327"/>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075" cy="222250"/>
    <xdr:sp macro="" textlink="">
      <xdr:nvSpPr>
        <xdr:cNvPr id="331" name="テキスト ボックス 330"/>
        <xdr:cNvSpPr txBox="1"/>
      </xdr:nvSpPr>
      <xdr:spPr>
        <a:xfrm>
          <a:off x="6393180" y="7889240"/>
          <a:ext cx="3460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140335</xdr:rowOff>
    </xdr:from>
    <xdr:to xmlns:xdr="http://schemas.openxmlformats.org/drawingml/2006/spreadsheetDrawing">
      <xdr:col>59</xdr:col>
      <xdr:colOff>50800</xdr:colOff>
      <xdr:row>58</xdr:row>
      <xdr:rowOff>140335</xdr:rowOff>
    </xdr:to>
    <xdr:cxnSp macro="">
      <xdr:nvCxnSpPr>
        <xdr:cNvPr id="333" name="直線コネクタ 332"/>
        <xdr:cNvCxnSpPr/>
      </xdr:nvCxnSpPr>
      <xdr:spPr>
        <a:xfrm>
          <a:off x="6431280" y="98672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167640</xdr:rowOff>
    </xdr:from>
    <xdr:ext cx="245110" cy="255905"/>
    <xdr:sp macro="" textlink="">
      <xdr:nvSpPr>
        <xdr:cNvPr id="334" name="テキスト ボックス 333"/>
        <xdr:cNvSpPr txBox="1"/>
      </xdr:nvSpPr>
      <xdr:spPr>
        <a:xfrm>
          <a:off x="6187440" y="9726930"/>
          <a:ext cx="2451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5" name="直線コネクタ 334"/>
        <xdr:cNvCxnSpPr/>
      </xdr:nvCxnSpPr>
      <xdr:spPr>
        <a:xfrm>
          <a:off x="6431280" y="94170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0860" cy="255270"/>
    <xdr:sp macro="" textlink="">
      <xdr:nvSpPr>
        <xdr:cNvPr id="336" name="テキスト ボックス 335"/>
        <xdr:cNvSpPr txBox="1"/>
      </xdr:nvSpPr>
      <xdr:spPr>
        <a:xfrm>
          <a:off x="5915025" y="92786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7" name="直線コネクタ 336"/>
        <xdr:cNvCxnSpPr/>
      </xdr:nvCxnSpPr>
      <xdr:spPr>
        <a:xfrm>
          <a:off x="6431280" y="89712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0860" cy="255905"/>
    <xdr:sp macro="" textlink="">
      <xdr:nvSpPr>
        <xdr:cNvPr id="338" name="テキスト ボックス 337"/>
        <xdr:cNvSpPr txBox="1"/>
      </xdr:nvSpPr>
      <xdr:spPr>
        <a:xfrm>
          <a:off x="5915025" y="883285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140335</xdr:rowOff>
    </xdr:from>
    <xdr:to xmlns:xdr="http://schemas.openxmlformats.org/drawingml/2006/spreadsheetDrawing">
      <xdr:col>59</xdr:col>
      <xdr:colOff>50800</xdr:colOff>
      <xdr:row>50</xdr:row>
      <xdr:rowOff>140335</xdr:rowOff>
    </xdr:to>
    <xdr:cxnSp macro="">
      <xdr:nvCxnSpPr>
        <xdr:cNvPr id="339" name="直線コネクタ 338"/>
        <xdr:cNvCxnSpPr/>
      </xdr:nvCxnSpPr>
      <xdr:spPr>
        <a:xfrm>
          <a:off x="6431280" y="85261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167640</xdr:rowOff>
    </xdr:from>
    <xdr:ext cx="530860" cy="255905"/>
    <xdr:sp macro="" textlink="">
      <xdr:nvSpPr>
        <xdr:cNvPr id="340" name="テキスト ボックス 339"/>
        <xdr:cNvSpPr txBox="1"/>
      </xdr:nvSpPr>
      <xdr:spPr>
        <a:xfrm>
          <a:off x="5915025" y="838581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0860" cy="255270"/>
    <xdr:sp macro="" textlink="">
      <xdr:nvSpPr>
        <xdr:cNvPr id="342" name="テキスト ボックス 341"/>
        <xdr:cNvSpPr txBox="1"/>
      </xdr:nvSpPr>
      <xdr:spPr>
        <a:xfrm>
          <a:off x="5915025" y="79375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51</xdr:row>
      <xdr:rowOff>67310</xdr:rowOff>
    </xdr:from>
    <xdr:to xmlns:xdr="http://schemas.openxmlformats.org/drawingml/2006/spreadsheetDrawing">
      <xdr:col>54</xdr:col>
      <xdr:colOff>185420</xdr:colOff>
      <xdr:row>58</xdr:row>
      <xdr:rowOff>113665</xdr:rowOff>
    </xdr:to>
    <xdr:cxnSp macro="">
      <xdr:nvCxnSpPr>
        <xdr:cNvPr id="344" name="直線コネクタ 343"/>
        <xdr:cNvCxnSpPr/>
      </xdr:nvCxnSpPr>
      <xdr:spPr>
        <a:xfrm flipV="1">
          <a:off x="10198100" y="8620760"/>
          <a:ext cx="0" cy="1219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117475</xdr:rowOff>
    </xdr:from>
    <xdr:ext cx="469265" cy="259080"/>
    <xdr:sp macro="" textlink="">
      <xdr:nvSpPr>
        <xdr:cNvPr id="345" name="農林水産業費最小値テキスト"/>
        <xdr:cNvSpPr txBox="1"/>
      </xdr:nvSpPr>
      <xdr:spPr>
        <a:xfrm>
          <a:off x="10248900" y="9844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113665</xdr:rowOff>
    </xdr:from>
    <xdr:to xmlns:xdr="http://schemas.openxmlformats.org/drawingml/2006/spreadsheetDrawing">
      <xdr:col>55</xdr:col>
      <xdr:colOff>88900</xdr:colOff>
      <xdr:row>58</xdr:row>
      <xdr:rowOff>113665</xdr:rowOff>
    </xdr:to>
    <xdr:cxnSp macro="">
      <xdr:nvCxnSpPr>
        <xdr:cNvPr id="346" name="直線コネクタ 345"/>
        <xdr:cNvCxnSpPr/>
      </xdr:nvCxnSpPr>
      <xdr:spPr>
        <a:xfrm>
          <a:off x="10114280" y="98405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13970</xdr:rowOff>
    </xdr:from>
    <xdr:ext cx="534035" cy="258445"/>
    <xdr:sp macro="" textlink="">
      <xdr:nvSpPr>
        <xdr:cNvPr id="347" name="農林水産業費最大値テキスト"/>
        <xdr:cNvSpPr txBox="1"/>
      </xdr:nvSpPr>
      <xdr:spPr>
        <a:xfrm>
          <a:off x="10248900" y="8399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55,670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67310</xdr:rowOff>
    </xdr:from>
    <xdr:to xmlns:xdr="http://schemas.openxmlformats.org/drawingml/2006/spreadsheetDrawing">
      <xdr:col>55</xdr:col>
      <xdr:colOff>88900</xdr:colOff>
      <xdr:row>51</xdr:row>
      <xdr:rowOff>67310</xdr:rowOff>
    </xdr:to>
    <xdr:cxnSp macro="">
      <xdr:nvCxnSpPr>
        <xdr:cNvPr id="348" name="直線コネクタ 347"/>
        <xdr:cNvCxnSpPr/>
      </xdr:nvCxnSpPr>
      <xdr:spPr>
        <a:xfrm>
          <a:off x="10114280" y="86207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29210</xdr:rowOff>
    </xdr:from>
    <xdr:to xmlns:xdr="http://schemas.openxmlformats.org/drawingml/2006/spreadsheetDrawing">
      <xdr:col>55</xdr:col>
      <xdr:colOff>0</xdr:colOff>
      <xdr:row>54</xdr:row>
      <xdr:rowOff>31115</xdr:rowOff>
    </xdr:to>
    <xdr:cxnSp macro="">
      <xdr:nvCxnSpPr>
        <xdr:cNvPr id="349" name="直線コネクタ 348"/>
        <xdr:cNvCxnSpPr/>
      </xdr:nvCxnSpPr>
      <xdr:spPr>
        <a:xfrm flipV="1">
          <a:off x="9385300" y="908558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109220</xdr:rowOff>
    </xdr:from>
    <xdr:ext cx="534035" cy="255270"/>
    <xdr:sp macro="" textlink="">
      <xdr:nvSpPr>
        <xdr:cNvPr id="350" name="農林水産業費平均値テキスト"/>
        <xdr:cNvSpPr txBox="1"/>
      </xdr:nvSpPr>
      <xdr:spPr>
        <a:xfrm>
          <a:off x="10248900" y="9333230"/>
          <a:ext cx="53403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130175</xdr:rowOff>
    </xdr:from>
    <xdr:to xmlns:xdr="http://schemas.openxmlformats.org/drawingml/2006/spreadsheetDrawing">
      <xdr:col>55</xdr:col>
      <xdr:colOff>50800</xdr:colOff>
      <xdr:row>56</xdr:row>
      <xdr:rowOff>60325</xdr:rowOff>
    </xdr:to>
    <xdr:sp macro="" textlink="">
      <xdr:nvSpPr>
        <xdr:cNvPr id="351" name="フローチャート: 判断 350"/>
        <xdr:cNvSpPr/>
      </xdr:nvSpPr>
      <xdr:spPr>
        <a:xfrm>
          <a:off x="10152380" y="935418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31115</xdr:rowOff>
    </xdr:from>
    <xdr:to xmlns:xdr="http://schemas.openxmlformats.org/drawingml/2006/spreadsheetDrawing">
      <xdr:col>50</xdr:col>
      <xdr:colOff>114300</xdr:colOff>
      <xdr:row>54</xdr:row>
      <xdr:rowOff>140970</xdr:rowOff>
    </xdr:to>
    <xdr:cxnSp macro="">
      <xdr:nvCxnSpPr>
        <xdr:cNvPr id="352" name="直線コネクタ 351"/>
        <xdr:cNvCxnSpPr/>
      </xdr:nvCxnSpPr>
      <xdr:spPr>
        <a:xfrm flipV="1">
          <a:off x="8521700" y="9087485"/>
          <a:ext cx="8636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120650</xdr:rowOff>
    </xdr:from>
    <xdr:to xmlns:xdr="http://schemas.openxmlformats.org/drawingml/2006/spreadsheetDrawing">
      <xdr:col>50</xdr:col>
      <xdr:colOff>165100</xdr:colOff>
      <xdr:row>56</xdr:row>
      <xdr:rowOff>50165</xdr:rowOff>
    </xdr:to>
    <xdr:sp macro="" textlink="">
      <xdr:nvSpPr>
        <xdr:cNvPr id="353" name="フローチャート: 判断 352"/>
        <xdr:cNvSpPr/>
      </xdr:nvSpPr>
      <xdr:spPr>
        <a:xfrm>
          <a:off x="9334500" y="93446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41275</xdr:rowOff>
    </xdr:from>
    <xdr:ext cx="531495" cy="255905"/>
    <xdr:sp macro="" textlink="">
      <xdr:nvSpPr>
        <xdr:cNvPr id="354" name="テキスト ボックス 353"/>
        <xdr:cNvSpPr txBox="1"/>
      </xdr:nvSpPr>
      <xdr:spPr>
        <a:xfrm>
          <a:off x="9123045" y="94329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49530</xdr:rowOff>
    </xdr:from>
    <xdr:to xmlns:xdr="http://schemas.openxmlformats.org/drawingml/2006/spreadsheetDrawing">
      <xdr:col>45</xdr:col>
      <xdr:colOff>177800</xdr:colOff>
      <xdr:row>54</xdr:row>
      <xdr:rowOff>140970</xdr:rowOff>
    </xdr:to>
    <xdr:cxnSp macro="">
      <xdr:nvCxnSpPr>
        <xdr:cNvPr id="355" name="直線コネクタ 354"/>
        <xdr:cNvCxnSpPr/>
      </xdr:nvCxnSpPr>
      <xdr:spPr>
        <a:xfrm>
          <a:off x="7653020" y="9105900"/>
          <a:ext cx="86868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109220</xdr:rowOff>
    </xdr:from>
    <xdr:to xmlns:xdr="http://schemas.openxmlformats.org/drawingml/2006/spreadsheetDrawing">
      <xdr:col>46</xdr:col>
      <xdr:colOff>38100</xdr:colOff>
      <xdr:row>56</xdr:row>
      <xdr:rowOff>39370</xdr:rowOff>
    </xdr:to>
    <xdr:sp macro="" textlink="">
      <xdr:nvSpPr>
        <xdr:cNvPr id="356" name="フローチャート: 判断 355"/>
        <xdr:cNvSpPr/>
      </xdr:nvSpPr>
      <xdr:spPr>
        <a:xfrm>
          <a:off x="8470900" y="93332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30480</xdr:rowOff>
    </xdr:from>
    <xdr:ext cx="530860" cy="255270"/>
    <xdr:sp macro="" textlink="">
      <xdr:nvSpPr>
        <xdr:cNvPr id="357" name="テキスト ボックス 356"/>
        <xdr:cNvSpPr txBox="1"/>
      </xdr:nvSpPr>
      <xdr:spPr>
        <a:xfrm>
          <a:off x="8259445" y="94221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49530</xdr:rowOff>
    </xdr:from>
    <xdr:to xmlns:xdr="http://schemas.openxmlformats.org/drawingml/2006/spreadsheetDrawing">
      <xdr:col>41</xdr:col>
      <xdr:colOff>50800</xdr:colOff>
      <xdr:row>54</xdr:row>
      <xdr:rowOff>73025</xdr:rowOff>
    </xdr:to>
    <xdr:cxnSp macro="">
      <xdr:nvCxnSpPr>
        <xdr:cNvPr id="358" name="直線コネクタ 357"/>
        <xdr:cNvCxnSpPr/>
      </xdr:nvCxnSpPr>
      <xdr:spPr>
        <a:xfrm flipV="1">
          <a:off x="6789420" y="9105900"/>
          <a:ext cx="8636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150495</xdr:rowOff>
    </xdr:from>
    <xdr:to xmlns:xdr="http://schemas.openxmlformats.org/drawingml/2006/spreadsheetDrawing">
      <xdr:col>41</xdr:col>
      <xdr:colOff>101600</xdr:colOff>
      <xdr:row>56</xdr:row>
      <xdr:rowOff>80645</xdr:rowOff>
    </xdr:to>
    <xdr:sp macro="" textlink="">
      <xdr:nvSpPr>
        <xdr:cNvPr id="359" name="フローチャート: 判断 358"/>
        <xdr:cNvSpPr/>
      </xdr:nvSpPr>
      <xdr:spPr>
        <a:xfrm>
          <a:off x="7602220" y="9374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71755</xdr:rowOff>
    </xdr:from>
    <xdr:ext cx="530860" cy="258445"/>
    <xdr:sp macro="" textlink="">
      <xdr:nvSpPr>
        <xdr:cNvPr id="360" name="テキスト ボックス 359"/>
        <xdr:cNvSpPr txBox="1"/>
      </xdr:nvSpPr>
      <xdr:spPr>
        <a:xfrm>
          <a:off x="7395845" y="9463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144145</xdr:rowOff>
    </xdr:from>
    <xdr:to xmlns:xdr="http://schemas.openxmlformats.org/drawingml/2006/spreadsheetDrawing">
      <xdr:col>36</xdr:col>
      <xdr:colOff>165100</xdr:colOff>
      <xdr:row>56</xdr:row>
      <xdr:rowOff>74930</xdr:rowOff>
    </xdr:to>
    <xdr:sp macro="" textlink="">
      <xdr:nvSpPr>
        <xdr:cNvPr id="361" name="フローチャート: 判断 360"/>
        <xdr:cNvSpPr/>
      </xdr:nvSpPr>
      <xdr:spPr>
        <a:xfrm>
          <a:off x="6738620" y="93681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64770</xdr:rowOff>
    </xdr:from>
    <xdr:ext cx="531495" cy="255905"/>
    <xdr:sp macro="" textlink="">
      <xdr:nvSpPr>
        <xdr:cNvPr id="362" name="テキスト ボックス 361"/>
        <xdr:cNvSpPr txBox="1"/>
      </xdr:nvSpPr>
      <xdr:spPr>
        <a:xfrm>
          <a:off x="6527165" y="94564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6" name="テキスト ボックス 365"/>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53</xdr:row>
      <xdr:rowOff>149225</xdr:rowOff>
    </xdr:from>
    <xdr:to xmlns:xdr="http://schemas.openxmlformats.org/drawingml/2006/spreadsheetDrawing">
      <xdr:col>55</xdr:col>
      <xdr:colOff>50800</xdr:colOff>
      <xdr:row>54</xdr:row>
      <xdr:rowOff>79375</xdr:rowOff>
    </xdr:to>
    <xdr:sp macro="" textlink="">
      <xdr:nvSpPr>
        <xdr:cNvPr id="368" name="楕円 367"/>
        <xdr:cNvSpPr/>
      </xdr:nvSpPr>
      <xdr:spPr>
        <a:xfrm>
          <a:off x="10152380" y="903795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635</xdr:rowOff>
    </xdr:from>
    <xdr:ext cx="534035" cy="259080"/>
    <xdr:sp macro="" textlink="">
      <xdr:nvSpPr>
        <xdr:cNvPr id="369" name="農林水産業費該当値テキスト"/>
        <xdr:cNvSpPr txBox="1"/>
      </xdr:nvSpPr>
      <xdr:spPr>
        <a:xfrm>
          <a:off x="10248900" y="8889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53</xdr:row>
      <xdr:rowOff>151765</xdr:rowOff>
    </xdr:from>
    <xdr:to xmlns:xdr="http://schemas.openxmlformats.org/drawingml/2006/spreadsheetDrawing">
      <xdr:col>50</xdr:col>
      <xdr:colOff>165100</xdr:colOff>
      <xdr:row>54</xdr:row>
      <xdr:rowOff>81915</xdr:rowOff>
    </xdr:to>
    <xdr:sp macro="" textlink="">
      <xdr:nvSpPr>
        <xdr:cNvPr id="370" name="楕円 369"/>
        <xdr:cNvSpPr/>
      </xdr:nvSpPr>
      <xdr:spPr>
        <a:xfrm>
          <a:off x="9334500" y="9040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52</xdr:row>
      <xdr:rowOff>98425</xdr:rowOff>
    </xdr:from>
    <xdr:ext cx="531495" cy="255905"/>
    <xdr:sp macro="" textlink="">
      <xdr:nvSpPr>
        <xdr:cNvPr id="371" name="テキスト ボックス 370"/>
        <xdr:cNvSpPr txBox="1"/>
      </xdr:nvSpPr>
      <xdr:spPr>
        <a:xfrm>
          <a:off x="9123045" y="88195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90170</xdr:rowOff>
    </xdr:from>
    <xdr:to xmlns:xdr="http://schemas.openxmlformats.org/drawingml/2006/spreadsheetDrawing">
      <xdr:col>46</xdr:col>
      <xdr:colOff>38100</xdr:colOff>
      <xdr:row>55</xdr:row>
      <xdr:rowOff>20320</xdr:rowOff>
    </xdr:to>
    <xdr:sp macro="" textlink="">
      <xdr:nvSpPr>
        <xdr:cNvPr id="372" name="楕円 371"/>
        <xdr:cNvSpPr/>
      </xdr:nvSpPr>
      <xdr:spPr>
        <a:xfrm>
          <a:off x="8470900" y="91465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36830</xdr:rowOff>
    </xdr:from>
    <xdr:ext cx="530860" cy="258445"/>
    <xdr:sp macro="" textlink="">
      <xdr:nvSpPr>
        <xdr:cNvPr id="373" name="テキスト ボックス 372"/>
        <xdr:cNvSpPr txBox="1"/>
      </xdr:nvSpPr>
      <xdr:spPr>
        <a:xfrm>
          <a:off x="8259445" y="89255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53</xdr:row>
      <xdr:rowOff>167640</xdr:rowOff>
    </xdr:from>
    <xdr:to xmlns:xdr="http://schemas.openxmlformats.org/drawingml/2006/spreadsheetDrawing">
      <xdr:col>41</xdr:col>
      <xdr:colOff>101600</xdr:colOff>
      <xdr:row>54</xdr:row>
      <xdr:rowOff>100330</xdr:rowOff>
    </xdr:to>
    <xdr:sp macro="" textlink="">
      <xdr:nvSpPr>
        <xdr:cNvPr id="374" name="楕円 373"/>
        <xdr:cNvSpPr/>
      </xdr:nvSpPr>
      <xdr:spPr>
        <a:xfrm>
          <a:off x="7602220" y="90563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52</xdr:row>
      <xdr:rowOff>116840</xdr:rowOff>
    </xdr:from>
    <xdr:ext cx="530860" cy="259080"/>
    <xdr:sp macro="" textlink="">
      <xdr:nvSpPr>
        <xdr:cNvPr id="375" name="テキスト ボックス 374"/>
        <xdr:cNvSpPr txBox="1"/>
      </xdr:nvSpPr>
      <xdr:spPr>
        <a:xfrm>
          <a:off x="7395845" y="88379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22225</xdr:rowOff>
    </xdr:from>
    <xdr:to xmlns:xdr="http://schemas.openxmlformats.org/drawingml/2006/spreadsheetDrawing">
      <xdr:col>36</xdr:col>
      <xdr:colOff>165100</xdr:colOff>
      <xdr:row>54</xdr:row>
      <xdr:rowOff>123825</xdr:rowOff>
    </xdr:to>
    <xdr:sp macro="" textlink="">
      <xdr:nvSpPr>
        <xdr:cNvPr id="376" name="楕円 375"/>
        <xdr:cNvSpPr/>
      </xdr:nvSpPr>
      <xdr:spPr>
        <a:xfrm>
          <a:off x="6738620" y="907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52</xdr:row>
      <xdr:rowOff>140335</xdr:rowOff>
    </xdr:from>
    <xdr:ext cx="531495" cy="258445"/>
    <xdr:sp macro="" textlink="">
      <xdr:nvSpPr>
        <xdr:cNvPr id="377" name="テキスト ボックス 376"/>
        <xdr:cNvSpPr txBox="1"/>
      </xdr:nvSpPr>
      <xdr:spPr>
        <a:xfrm>
          <a:off x="6527165" y="88614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79" name="正方形/長方形 378"/>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81" name="正方形/長方形 380"/>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83" name="正方形/長方形 382"/>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075" cy="222250"/>
    <xdr:sp macro="" textlink="">
      <xdr:nvSpPr>
        <xdr:cNvPr id="386" name="テキスト ボックス 385"/>
        <xdr:cNvSpPr txBox="1"/>
      </xdr:nvSpPr>
      <xdr:spPr>
        <a:xfrm>
          <a:off x="6393180" y="11242040"/>
          <a:ext cx="3460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140335</xdr:rowOff>
    </xdr:from>
    <xdr:to xmlns:xdr="http://schemas.openxmlformats.org/drawingml/2006/spreadsheetDrawing">
      <xdr:col>59</xdr:col>
      <xdr:colOff>50800</xdr:colOff>
      <xdr:row>78</xdr:row>
      <xdr:rowOff>140335</xdr:rowOff>
    </xdr:to>
    <xdr:cxnSp macro="">
      <xdr:nvCxnSpPr>
        <xdr:cNvPr id="388" name="直線コネクタ 387"/>
        <xdr:cNvCxnSpPr/>
      </xdr:nvCxnSpPr>
      <xdr:spPr>
        <a:xfrm>
          <a:off x="6431280" y="132200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167640</xdr:rowOff>
    </xdr:from>
    <xdr:ext cx="245110" cy="255905"/>
    <xdr:sp macro="" textlink="">
      <xdr:nvSpPr>
        <xdr:cNvPr id="389" name="テキスト ボックス 388"/>
        <xdr:cNvSpPr txBox="1"/>
      </xdr:nvSpPr>
      <xdr:spPr>
        <a:xfrm>
          <a:off x="6187440" y="13079730"/>
          <a:ext cx="2451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0" name="直線コネクタ 389"/>
        <xdr:cNvCxnSpPr/>
      </xdr:nvCxnSpPr>
      <xdr:spPr>
        <a:xfrm>
          <a:off x="6431280" y="127698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0860" cy="255270"/>
    <xdr:sp macro="" textlink="">
      <xdr:nvSpPr>
        <xdr:cNvPr id="391" name="テキスト ボックス 390"/>
        <xdr:cNvSpPr txBox="1"/>
      </xdr:nvSpPr>
      <xdr:spPr>
        <a:xfrm>
          <a:off x="5915025" y="126314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2" name="直線コネクタ 391"/>
        <xdr:cNvCxnSpPr/>
      </xdr:nvCxnSpPr>
      <xdr:spPr>
        <a:xfrm>
          <a:off x="6431280" y="12324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0860" cy="255905"/>
    <xdr:sp macro="" textlink="">
      <xdr:nvSpPr>
        <xdr:cNvPr id="393" name="テキスト ボックス 392"/>
        <xdr:cNvSpPr txBox="1"/>
      </xdr:nvSpPr>
      <xdr:spPr>
        <a:xfrm>
          <a:off x="5915025" y="1218565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140335</xdr:rowOff>
    </xdr:from>
    <xdr:to xmlns:xdr="http://schemas.openxmlformats.org/drawingml/2006/spreadsheetDrawing">
      <xdr:col>59</xdr:col>
      <xdr:colOff>50800</xdr:colOff>
      <xdr:row>70</xdr:row>
      <xdr:rowOff>140335</xdr:rowOff>
    </xdr:to>
    <xdr:cxnSp macro="">
      <xdr:nvCxnSpPr>
        <xdr:cNvPr id="394" name="直線コネクタ 393"/>
        <xdr:cNvCxnSpPr/>
      </xdr:nvCxnSpPr>
      <xdr:spPr>
        <a:xfrm>
          <a:off x="6431280" y="118789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167640</xdr:rowOff>
    </xdr:from>
    <xdr:ext cx="530860" cy="255905"/>
    <xdr:sp macro="" textlink="">
      <xdr:nvSpPr>
        <xdr:cNvPr id="395" name="テキスト ボックス 394"/>
        <xdr:cNvSpPr txBox="1"/>
      </xdr:nvSpPr>
      <xdr:spPr>
        <a:xfrm>
          <a:off x="5915025" y="1173861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0860" cy="255270"/>
    <xdr:sp macro="" textlink="">
      <xdr:nvSpPr>
        <xdr:cNvPr id="397" name="テキスト ボックス 396"/>
        <xdr:cNvSpPr txBox="1"/>
      </xdr:nvSpPr>
      <xdr:spPr>
        <a:xfrm>
          <a:off x="5915025" y="112903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商工費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17780</xdr:rowOff>
    </xdr:from>
    <xdr:to xmlns:xdr="http://schemas.openxmlformats.org/drawingml/2006/spreadsheetDrawing">
      <xdr:col>54</xdr:col>
      <xdr:colOff>185420</xdr:colOff>
      <xdr:row>78</xdr:row>
      <xdr:rowOff>90170</xdr:rowOff>
    </xdr:to>
    <xdr:cxnSp macro="">
      <xdr:nvCxnSpPr>
        <xdr:cNvPr id="399" name="直線コネクタ 398"/>
        <xdr:cNvCxnSpPr/>
      </xdr:nvCxnSpPr>
      <xdr:spPr>
        <a:xfrm flipV="1">
          <a:off x="10198100" y="1175639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93980</xdr:rowOff>
    </xdr:from>
    <xdr:ext cx="469265" cy="259080"/>
    <xdr:sp macro="" textlink="">
      <xdr:nvSpPr>
        <xdr:cNvPr id="400" name="商工費最小値テキスト"/>
        <xdr:cNvSpPr txBox="1"/>
      </xdr:nvSpPr>
      <xdr:spPr>
        <a:xfrm>
          <a:off x="10248900" y="13173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90170</xdr:rowOff>
    </xdr:from>
    <xdr:to xmlns:xdr="http://schemas.openxmlformats.org/drawingml/2006/spreadsheetDrawing">
      <xdr:col>55</xdr:col>
      <xdr:colOff>88900</xdr:colOff>
      <xdr:row>78</xdr:row>
      <xdr:rowOff>90170</xdr:rowOff>
    </xdr:to>
    <xdr:cxnSp macro="">
      <xdr:nvCxnSpPr>
        <xdr:cNvPr id="401" name="直線コネクタ 400"/>
        <xdr:cNvCxnSpPr/>
      </xdr:nvCxnSpPr>
      <xdr:spPr>
        <a:xfrm>
          <a:off x="10114280" y="131699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135890</xdr:rowOff>
    </xdr:from>
    <xdr:ext cx="534035" cy="259080"/>
    <xdr:sp macro="" textlink="">
      <xdr:nvSpPr>
        <xdr:cNvPr id="402" name="商工費最大値テキスト"/>
        <xdr:cNvSpPr txBox="1"/>
      </xdr:nvSpPr>
      <xdr:spPr>
        <a:xfrm>
          <a:off x="10248900" y="11539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65,336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17780</xdr:rowOff>
    </xdr:from>
    <xdr:to xmlns:xdr="http://schemas.openxmlformats.org/drawingml/2006/spreadsheetDrawing">
      <xdr:col>55</xdr:col>
      <xdr:colOff>88900</xdr:colOff>
      <xdr:row>70</xdr:row>
      <xdr:rowOff>17780</xdr:rowOff>
    </xdr:to>
    <xdr:cxnSp macro="">
      <xdr:nvCxnSpPr>
        <xdr:cNvPr id="403" name="直線コネクタ 402"/>
        <xdr:cNvCxnSpPr/>
      </xdr:nvCxnSpPr>
      <xdr:spPr>
        <a:xfrm>
          <a:off x="10114280" y="117563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72</xdr:row>
      <xdr:rowOff>160020</xdr:rowOff>
    </xdr:from>
    <xdr:to xmlns:xdr="http://schemas.openxmlformats.org/drawingml/2006/spreadsheetDrawing">
      <xdr:col>55</xdr:col>
      <xdr:colOff>0</xdr:colOff>
      <xdr:row>73</xdr:row>
      <xdr:rowOff>39370</xdr:rowOff>
    </xdr:to>
    <xdr:cxnSp macro="">
      <xdr:nvCxnSpPr>
        <xdr:cNvPr id="404" name="直線コネクタ 403"/>
        <xdr:cNvCxnSpPr/>
      </xdr:nvCxnSpPr>
      <xdr:spPr>
        <a:xfrm>
          <a:off x="9385300" y="12233910"/>
          <a:ext cx="8128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76835</xdr:rowOff>
    </xdr:from>
    <xdr:ext cx="534035" cy="255905"/>
    <xdr:sp macro="" textlink="">
      <xdr:nvSpPr>
        <xdr:cNvPr id="405" name="商工費平均値テキスト"/>
        <xdr:cNvSpPr txBox="1"/>
      </xdr:nvSpPr>
      <xdr:spPr>
        <a:xfrm>
          <a:off x="10248900" y="12653645"/>
          <a:ext cx="53403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98425</xdr:rowOff>
    </xdr:from>
    <xdr:to xmlns:xdr="http://schemas.openxmlformats.org/drawingml/2006/spreadsheetDrawing">
      <xdr:col>55</xdr:col>
      <xdr:colOff>50800</xdr:colOff>
      <xdr:row>76</xdr:row>
      <xdr:rowOff>29210</xdr:rowOff>
    </xdr:to>
    <xdr:sp macro="" textlink="">
      <xdr:nvSpPr>
        <xdr:cNvPr id="406" name="フローチャート: 判断 405"/>
        <xdr:cNvSpPr/>
      </xdr:nvSpPr>
      <xdr:spPr>
        <a:xfrm>
          <a:off x="10152380" y="12675235"/>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72</xdr:row>
      <xdr:rowOff>160020</xdr:rowOff>
    </xdr:from>
    <xdr:to xmlns:xdr="http://schemas.openxmlformats.org/drawingml/2006/spreadsheetDrawing">
      <xdr:col>50</xdr:col>
      <xdr:colOff>114300</xdr:colOff>
      <xdr:row>75</xdr:row>
      <xdr:rowOff>47625</xdr:rowOff>
    </xdr:to>
    <xdr:cxnSp macro="">
      <xdr:nvCxnSpPr>
        <xdr:cNvPr id="407" name="直線コネクタ 406"/>
        <xdr:cNvCxnSpPr/>
      </xdr:nvCxnSpPr>
      <xdr:spPr>
        <a:xfrm flipV="1">
          <a:off x="8521700" y="12233910"/>
          <a:ext cx="863600" cy="390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80645</xdr:rowOff>
    </xdr:from>
    <xdr:to xmlns:xdr="http://schemas.openxmlformats.org/drawingml/2006/spreadsheetDrawing">
      <xdr:col>50</xdr:col>
      <xdr:colOff>165100</xdr:colOff>
      <xdr:row>76</xdr:row>
      <xdr:rowOff>10160</xdr:rowOff>
    </xdr:to>
    <xdr:sp macro="" textlink="">
      <xdr:nvSpPr>
        <xdr:cNvPr id="408" name="フローチャート: 判断 407"/>
        <xdr:cNvSpPr/>
      </xdr:nvSpPr>
      <xdr:spPr>
        <a:xfrm>
          <a:off x="9334500" y="1265745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1905</xdr:rowOff>
    </xdr:from>
    <xdr:ext cx="531495" cy="259080"/>
    <xdr:sp macro="" textlink="">
      <xdr:nvSpPr>
        <xdr:cNvPr id="409" name="テキスト ボックス 408"/>
        <xdr:cNvSpPr txBox="1"/>
      </xdr:nvSpPr>
      <xdr:spPr>
        <a:xfrm>
          <a:off x="9123045" y="127463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47625</xdr:rowOff>
    </xdr:from>
    <xdr:to xmlns:xdr="http://schemas.openxmlformats.org/drawingml/2006/spreadsheetDrawing">
      <xdr:col>45</xdr:col>
      <xdr:colOff>177800</xdr:colOff>
      <xdr:row>75</xdr:row>
      <xdr:rowOff>69215</xdr:rowOff>
    </xdr:to>
    <xdr:cxnSp macro="">
      <xdr:nvCxnSpPr>
        <xdr:cNvPr id="410" name="直線コネクタ 409"/>
        <xdr:cNvCxnSpPr/>
      </xdr:nvCxnSpPr>
      <xdr:spPr>
        <a:xfrm flipV="1">
          <a:off x="7653020" y="12624435"/>
          <a:ext cx="86868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90170</xdr:rowOff>
    </xdr:from>
    <xdr:to xmlns:xdr="http://schemas.openxmlformats.org/drawingml/2006/spreadsheetDrawing">
      <xdr:col>46</xdr:col>
      <xdr:colOff>38100</xdr:colOff>
      <xdr:row>77</xdr:row>
      <xdr:rowOff>20320</xdr:rowOff>
    </xdr:to>
    <xdr:sp macro="" textlink="">
      <xdr:nvSpPr>
        <xdr:cNvPr id="411" name="フローチャート: 判断 410"/>
        <xdr:cNvSpPr/>
      </xdr:nvSpPr>
      <xdr:spPr>
        <a:xfrm>
          <a:off x="8470900" y="128346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11430</xdr:rowOff>
    </xdr:from>
    <xdr:ext cx="530860" cy="259080"/>
    <xdr:sp macro="" textlink="">
      <xdr:nvSpPr>
        <xdr:cNvPr id="412" name="テキスト ボックス 411"/>
        <xdr:cNvSpPr txBox="1"/>
      </xdr:nvSpPr>
      <xdr:spPr>
        <a:xfrm>
          <a:off x="8259445" y="129235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73</xdr:row>
      <xdr:rowOff>153035</xdr:rowOff>
    </xdr:from>
    <xdr:to xmlns:xdr="http://schemas.openxmlformats.org/drawingml/2006/spreadsheetDrawing">
      <xdr:col>41</xdr:col>
      <xdr:colOff>50800</xdr:colOff>
      <xdr:row>75</xdr:row>
      <xdr:rowOff>69215</xdr:rowOff>
    </xdr:to>
    <xdr:cxnSp macro="">
      <xdr:nvCxnSpPr>
        <xdr:cNvPr id="413" name="直線コネクタ 412"/>
        <xdr:cNvCxnSpPr/>
      </xdr:nvCxnSpPr>
      <xdr:spPr>
        <a:xfrm>
          <a:off x="6789420" y="12394565"/>
          <a:ext cx="8636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112395</xdr:rowOff>
    </xdr:from>
    <xdr:to xmlns:xdr="http://schemas.openxmlformats.org/drawingml/2006/spreadsheetDrawing">
      <xdr:col>41</xdr:col>
      <xdr:colOff>101600</xdr:colOff>
      <xdr:row>77</xdr:row>
      <xdr:rowOff>42545</xdr:rowOff>
    </xdr:to>
    <xdr:sp macro="" textlink="">
      <xdr:nvSpPr>
        <xdr:cNvPr id="414" name="フローチャート: 判断 413"/>
        <xdr:cNvSpPr/>
      </xdr:nvSpPr>
      <xdr:spPr>
        <a:xfrm>
          <a:off x="7602220" y="128568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33655</xdr:rowOff>
    </xdr:from>
    <xdr:ext cx="530860" cy="257810"/>
    <xdr:sp macro="" textlink="">
      <xdr:nvSpPr>
        <xdr:cNvPr id="415" name="テキスト ボックス 414"/>
        <xdr:cNvSpPr txBox="1"/>
      </xdr:nvSpPr>
      <xdr:spPr>
        <a:xfrm>
          <a:off x="7395845" y="1294574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73660</xdr:rowOff>
    </xdr:from>
    <xdr:to xmlns:xdr="http://schemas.openxmlformats.org/drawingml/2006/spreadsheetDrawing">
      <xdr:col>36</xdr:col>
      <xdr:colOff>165100</xdr:colOff>
      <xdr:row>77</xdr:row>
      <xdr:rowOff>3810</xdr:rowOff>
    </xdr:to>
    <xdr:sp macro="" textlink="">
      <xdr:nvSpPr>
        <xdr:cNvPr id="416" name="フローチャート: 判断 415"/>
        <xdr:cNvSpPr/>
      </xdr:nvSpPr>
      <xdr:spPr>
        <a:xfrm>
          <a:off x="6738620" y="1281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166370</xdr:rowOff>
    </xdr:from>
    <xdr:ext cx="531495" cy="255270"/>
    <xdr:sp macro="" textlink="">
      <xdr:nvSpPr>
        <xdr:cNvPr id="417" name="テキスト ボックス 416"/>
        <xdr:cNvSpPr txBox="1"/>
      </xdr:nvSpPr>
      <xdr:spPr>
        <a:xfrm>
          <a:off x="6527165" y="1291082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1" name="テキスト ボックス 420"/>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72</xdr:row>
      <xdr:rowOff>160020</xdr:rowOff>
    </xdr:from>
    <xdr:to xmlns:xdr="http://schemas.openxmlformats.org/drawingml/2006/spreadsheetDrawing">
      <xdr:col>55</xdr:col>
      <xdr:colOff>50800</xdr:colOff>
      <xdr:row>73</xdr:row>
      <xdr:rowOff>90170</xdr:rowOff>
    </xdr:to>
    <xdr:sp macro="" textlink="">
      <xdr:nvSpPr>
        <xdr:cNvPr id="423" name="楕円 422"/>
        <xdr:cNvSpPr/>
      </xdr:nvSpPr>
      <xdr:spPr>
        <a:xfrm>
          <a:off x="10152380" y="1223391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72</xdr:row>
      <xdr:rowOff>11430</xdr:rowOff>
    </xdr:from>
    <xdr:ext cx="534035" cy="259080"/>
    <xdr:sp macro="" textlink="">
      <xdr:nvSpPr>
        <xdr:cNvPr id="424" name="商工費該当値テキスト"/>
        <xdr:cNvSpPr txBox="1"/>
      </xdr:nvSpPr>
      <xdr:spPr>
        <a:xfrm>
          <a:off x="10248900" y="12085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72</xdr:row>
      <xdr:rowOff>109220</xdr:rowOff>
    </xdr:from>
    <xdr:to xmlns:xdr="http://schemas.openxmlformats.org/drawingml/2006/spreadsheetDrawing">
      <xdr:col>50</xdr:col>
      <xdr:colOff>165100</xdr:colOff>
      <xdr:row>73</xdr:row>
      <xdr:rowOff>39370</xdr:rowOff>
    </xdr:to>
    <xdr:sp macro="" textlink="">
      <xdr:nvSpPr>
        <xdr:cNvPr id="425" name="楕円 424"/>
        <xdr:cNvSpPr/>
      </xdr:nvSpPr>
      <xdr:spPr>
        <a:xfrm>
          <a:off x="9334500" y="12183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71</xdr:row>
      <xdr:rowOff>55880</xdr:rowOff>
    </xdr:from>
    <xdr:ext cx="531495" cy="259080"/>
    <xdr:sp macro="" textlink="">
      <xdr:nvSpPr>
        <xdr:cNvPr id="426" name="テキスト ボックス 425"/>
        <xdr:cNvSpPr txBox="1"/>
      </xdr:nvSpPr>
      <xdr:spPr>
        <a:xfrm>
          <a:off x="9123045" y="119621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74</xdr:row>
      <xdr:rowOff>167640</xdr:rowOff>
    </xdr:from>
    <xdr:to xmlns:xdr="http://schemas.openxmlformats.org/drawingml/2006/spreadsheetDrawing">
      <xdr:col>46</xdr:col>
      <xdr:colOff>38100</xdr:colOff>
      <xdr:row>75</xdr:row>
      <xdr:rowOff>98425</xdr:rowOff>
    </xdr:to>
    <xdr:sp macro="" textlink="">
      <xdr:nvSpPr>
        <xdr:cNvPr id="427" name="楕円 426"/>
        <xdr:cNvSpPr/>
      </xdr:nvSpPr>
      <xdr:spPr>
        <a:xfrm>
          <a:off x="8470900" y="12576810"/>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114935</xdr:rowOff>
    </xdr:from>
    <xdr:ext cx="530860" cy="259080"/>
    <xdr:sp macro="" textlink="">
      <xdr:nvSpPr>
        <xdr:cNvPr id="428" name="テキスト ボックス 427"/>
        <xdr:cNvSpPr txBox="1"/>
      </xdr:nvSpPr>
      <xdr:spPr>
        <a:xfrm>
          <a:off x="8259445" y="123564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18415</xdr:rowOff>
    </xdr:from>
    <xdr:to xmlns:xdr="http://schemas.openxmlformats.org/drawingml/2006/spreadsheetDrawing">
      <xdr:col>41</xdr:col>
      <xdr:colOff>101600</xdr:colOff>
      <xdr:row>75</xdr:row>
      <xdr:rowOff>120650</xdr:rowOff>
    </xdr:to>
    <xdr:sp macro="" textlink="">
      <xdr:nvSpPr>
        <xdr:cNvPr id="429" name="楕円 428"/>
        <xdr:cNvSpPr/>
      </xdr:nvSpPr>
      <xdr:spPr>
        <a:xfrm>
          <a:off x="7602220" y="12595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136525</xdr:rowOff>
    </xdr:from>
    <xdr:ext cx="530860" cy="258445"/>
    <xdr:sp macro="" textlink="">
      <xdr:nvSpPr>
        <xdr:cNvPr id="430" name="テキスト ボックス 429"/>
        <xdr:cNvSpPr txBox="1"/>
      </xdr:nvSpPr>
      <xdr:spPr>
        <a:xfrm>
          <a:off x="7395845" y="1237805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73</xdr:row>
      <xdr:rowOff>102870</xdr:rowOff>
    </xdr:from>
    <xdr:to xmlns:xdr="http://schemas.openxmlformats.org/drawingml/2006/spreadsheetDrawing">
      <xdr:col>36</xdr:col>
      <xdr:colOff>165100</xdr:colOff>
      <xdr:row>74</xdr:row>
      <xdr:rowOff>32385</xdr:rowOff>
    </xdr:to>
    <xdr:sp macro="" textlink="">
      <xdr:nvSpPr>
        <xdr:cNvPr id="431" name="楕円 430"/>
        <xdr:cNvSpPr/>
      </xdr:nvSpPr>
      <xdr:spPr>
        <a:xfrm>
          <a:off x="6738620" y="1234440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72</xdr:row>
      <xdr:rowOff>48895</xdr:rowOff>
    </xdr:from>
    <xdr:ext cx="531495" cy="259080"/>
    <xdr:sp macro="" textlink="">
      <xdr:nvSpPr>
        <xdr:cNvPr id="432" name="テキスト ボックス 431"/>
        <xdr:cNvSpPr txBox="1"/>
      </xdr:nvSpPr>
      <xdr:spPr>
        <a:xfrm>
          <a:off x="6527165" y="121227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34" name="正方形/長方形 433"/>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36" name="正方形/長方形 435"/>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38" name="正方形/長方形 437"/>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075" cy="222250"/>
    <xdr:sp macro="" textlink="">
      <xdr:nvSpPr>
        <xdr:cNvPr id="441" name="テキスト ボックス 440"/>
        <xdr:cNvSpPr txBox="1"/>
      </xdr:nvSpPr>
      <xdr:spPr>
        <a:xfrm>
          <a:off x="6393180" y="14594840"/>
          <a:ext cx="3460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5110" cy="255270"/>
    <xdr:sp macro="" textlink="">
      <xdr:nvSpPr>
        <xdr:cNvPr id="443" name="テキスト ボックス 442"/>
        <xdr:cNvSpPr txBox="1"/>
      </xdr:nvSpPr>
      <xdr:spPr>
        <a:xfrm>
          <a:off x="6187440" y="169138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4" name="直線コネクタ 443"/>
        <xdr:cNvCxnSpPr/>
      </xdr:nvCxnSpPr>
      <xdr:spPr>
        <a:xfrm>
          <a:off x="6431280" y="16729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128270</xdr:rowOff>
    </xdr:from>
    <xdr:ext cx="530860" cy="259080"/>
    <xdr:sp macro="" textlink="">
      <xdr:nvSpPr>
        <xdr:cNvPr id="445" name="テキスト ボックス 444"/>
        <xdr:cNvSpPr txBox="1"/>
      </xdr:nvSpPr>
      <xdr:spPr>
        <a:xfrm>
          <a:off x="5915025" y="16587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6" name="直線コネクタ 445"/>
        <xdr:cNvCxnSpPr/>
      </xdr:nvCxnSpPr>
      <xdr:spPr>
        <a:xfrm>
          <a:off x="6431280" y="16402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0860" cy="255270"/>
    <xdr:sp macro="" textlink="">
      <xdr:nvSpPr>
        <xdr:cNvPr id="447" name="テキスト ボックス 446"/>
        <xdr:cNvSpPr txBox="1"/>
      </xdr:nvSpPr>
      <xdr:spPr>
        <a:xfrm>
          <a:off x="5915025" y="162604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8" name="直線コネクタ 447"/>
        <xdr:cNvCxnSpPr/>
      </xdr:nvCxnSpPr>
      <xdr:spPr>
        <a:xfrm>
          <a:off x="6431280" y="16076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0860" cy="259080"/>
    <xdr:sp macro="" textlink="">
      <xdr:nvSpPr>
        <xdr:cNvPr id="449" name="テキスト ボックス 448"/>
        <xdr:cNvSpPr txBox="1"/>
      </xdr:nvSpPr>
      <xdr:spPr>
        <a:xfrm>
          <a:off x="5915025" y="15934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0" name="直線コネクタ 449"/>
        <xdr:cNvCxnSpPr/>
      </xdr:nvCxnSpPr>
      <xdr:spPr>
        <a:xfrm>
          <a:off x="6431280" y="1574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0860" cy="255270"/>
    <xdr:sp macro="" textlink="">
      <xdr:nvSpPr>
        <xdr:cNvPr id="451" name="テキスト ボックス 450"/>
        <xdr:cNvSpPr txBox="1"/>
      </xdr:nvSpPr>
      <xdr:spPr>
        <a:xfrm>
          <a:off x="5915025" y="156083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2" name="直線コネクタ 451"/>
        <xdr:cNvCxnSpPr/>
      </xdr:nvCxnSpPr>
      <xdr:spPr>
        <a:xfrm>
          <a:off x="6431280" y="15423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2455" cy="258445"/>
    <xdr:sp macro="" textlink="">
      <xdr:nvSpPr>
        <xdr:cNvPr id="453" name="テキスト ボックス 452"/>
        <xdr:cNvSpPr txBox="1"/>
      </xdr:nvSpPr>
      <xdr:spPr>
        <a:xfrm>
          <a:off x="5850890" y="152812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4" name="直線コネクタ 453"/>
        <xdr:cNvCxnSpPr/>
      </xdr:nvCxnSpPr>
      <xdr:spPr>
        <a:xfrm>
          <a:off x="6431280" y="151003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2455" cy="259080"/>
    <xdr:sp macro="" textlink="">
      <xdr:nvSpPr>
        <xdr:cNvPr id="455" name="テキスト ボックス 454"/>
        <xdr:cNvSpPr txBox="1"/>
      </xdr:nvSpPr>
      <xdr:spPr>
        <a:xfrm>
          <a:off x="5850890" y="1496187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6" name="直線コネクタ 455"/>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2455" cy="255270"/>
    <xdr:sp macro="" textlink="">
      <xdr:nvSpPr>
        <xdr:cNvPr id="457" name="テキスト ボックス 456"/>
        <xdr:cNvSpPr txBox="1"/>
      </xdr:nvSpPr>
      <xdr:spPr>
        <a:xfrm>
          <a:off x="5850890" y="1464310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8" name="土木費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89</xdr:row>
      <xdr:rowOff>134620</xdr:rowOff>
    </xdr:from>
    <xdr:to xmlns:xdr="http://schemas.openxmlformats.org/drawingml/2006/spreadsheetDrawing">
      <xdr:col>54</xdr:col>
      <xdr:colOff>185420</xdr:colOff>
      <xdr:row>98</xdr:row>
      <xdr:rowOff>144780</xdr:rowOff>
    </xdr:to>
    <xdr:cxnSp macro="">
      <xdr:nvCxnSpPr>
        <xdr:cNvPr id="459" name="直線コネクタ 458"/>
        <xdr:cNvCxnSpPr/>
      </xdr:nvCxnSpPr>
      <xdr:spPr>
        <a:xfrm flipV="1">
          <a:off x="10198100" y="15058390"/>
          <a:ext cx="0"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148590</xdr:rowOff>
    </xdr:from>
    <xdr:ext cx="534035" cy="259080"/>
    <xdr:sp macro="" textlink="">
      <xdr:nvSpPr>
        <xdr:cNvPr id="460" name="土木費最小値テキスト"/>
        <xdr:cNvSpPr txBox="1"/>
      </xdr:nvSpPr>
      <xdr:spPr>
        <a:xfrm>
          <a:off x="10248900" y="16607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144780</xdr:rowOff>
    </xdr:from>
    <xdr:to xmlns:xdr="http://schemas.openxmlformats.org/drawingml/2006/spreadsheetDrawing">
      <xdr:col>55</xdr:col>
      <xdr:colOff>88900</xdr:colOff>
      <xdr:row>98</xdr:row>
      <xdr:rowOff>144780</xdr:rowOff>
    </xdr:to>
    <xdr:cxnSp macro="">
      <xdr:nvCxnSpPr>
        <xdr:cNvPr id="461" name="直線コネクタ 460"/>
        <xdr:cNvCxnSpPr/>
      </xdr:nvCxnSpPr>
      <xdr:spPr>
        <a:xfrm>
          <a:off x="10114280" y="166039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81280</xdr:rowOff>
    </xdr:from>
    <xdr:ext cx="598170" cy="259080"/>
    <xdr:sp macro="" textlink="">
      <xdr:nvSpPr>
        <xdr:cNvPr id="462" name="土木費最大値テキスト"/>
        <xdr:cNvSpPr txBox="1"/>
      </xdr:nvSpPr>
      <xdr:spPr>
        <a:xfrm>
          <a:off x="10248900" y="148374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122,822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134620</xdr:rowOff>
    </xdr:from>
    <xdr:to xmlns:xdr="http://schemas.openxmlformats.org/drawingml/2006/spreadsheetDrawing">
      <xdr:col>55</xdr:col>
      <xdr:colOff>88900</xdr:colOff>
      <xdr:row>89</xdr:row>
      <xdr:rowOff>134620</xdr:rowOff>
    </xdr:to>
    <xdr:cxnSp macro="">
      <xdr:nvCxnSpPr>
        <xdr:cNvPr id="463" name="直線コネクタ 462"/>
        <xdr:cNvCxnSpPr/>
      </xdr:nvCxnSpPr>
      <xdr:spPr>
        <a:xfrm>
          <a:off x="10114280" y="150583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81915</xdr:rowOff>
    </xdr:from>
    <xdr:to xmlns:xdr="http://schemas.openxmlformats.org/drawingml/2006/spreadsheetDrawing">
      <xdr:col>55</xdr:col>
      <xdr:colOff>0</xdr:colOff>
      <xdr:row>95</xdr:row>
      <xdr:rowOff>114935</xdr:rowOff>
    </xdr:to>
    <xdr:cxnSp macro="">
      <xdr:nvCxnSpPr>
        <xdr:cNvPr id="464" name="直線コネクタ 463"/>
        <xdr:cNvCxnSpPr/>
      </xdr:nvCxnSpPr>
      <xdr:spPr>
        <a:xfrm>
          <a:off x="9385300" y="15855315"/>
          <a:ext cx="8128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63500</xdr:rowOff>
    </xdr:from>
    <xdr:ext cx="534035" cy="255270"/>
    <xdr:sp macro="" textlink="">
      <xdr:nvSpPr>
        <xdr:cNvPr id="465" name="土木費平均値テキスト"/>
        <xdr:cNvSpPr txBox="1"/>
      </xdr:nvSpPr>
      <xdr:spPr>
        <a:xfrm>
          <a:off x="10248900" y="16008350"/>
          <a:ext cx="53403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84455</xdr:rowOff>
    </xdr:from>
    <xdr:to xmlns:xdr="http://schemas.openxmlformats.org/drawingml/2006/spreadsheetDrawing">
      <xdr:col>55</xdr:col>
      <xdr:colOff>50800</xdr:colOff>
      <xdr:row>96</xdr:row>
      <xdr:rowOff>14605</xdr:rowOff>
    </xdr:to>
    <xdr:sp macro="" textlink="">
      <xdr:nvSpPr>
        <xdr:cNvPr id="466" name="フローチャート: 判断 465"/>
        <xdr:cNvSpPr/>
      </xdr:nvSpPr>
      <xdr:spPr>
        <a:xfrm>
          <a:off x="10152380" y="160293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81915</xdr:rowOff>
    </xdr:from>
    <xdr:to xmlns:xdr="http://schemas.openxmlformats.org/drawingml/2006/spreadsheetDrawing">
      <xdr:col>50</xdr:col>
      <xdr:colOff>114300</xdr:colOff>
      <xdr:row>94</xdr:row>
      <xdr:rowOff>166370</xdr:rowOff>
    </xdr:to>
    <xdr:cxnSp macro="">
      <xdr:nvCxnSpPr>
        <xdr:cNvPr id="467" name="直線コネクタ 466"/>
        <xdr:cNvCxnSpPr/>
      </xdr:nvCxnSpPr>
      <xdr:spPr>
        <a:xfrm flipV="1">
          <a:off x="8521700" y="15855315"/>
          <a:ext cx="8636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68580</xdr:rowOff>
    </xdr:from>
    <xdr:to xmlns:xdr="http://schemas.openxmlformats.org/drawingml/2006/spreadsheetDrawing">
      <xdr:col>50</xdr:col>
      <xdr:colOff>165100</xdr:colOff>
      <xdr:row>95</xdr:row>
      <xdr:rowOff>170180</xdr:rowOff>
    </xdr:to>
    <xdr:sp macro="" textlink="">
      <xdr:nvSpPr>
        <xdr:cNvPr id="468" name="フローチャート: 判断 467"/>
        <xdr:cNvSpPr/>
      </xdr:nvSpPr>
      <xdr:spPr>
        <a:xfrm>
          <a:off x="9334500" y="1601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161290</xdr:rowOff>
    </xdr:from>
    <xdr:ext cx="531495" cy="259080"/>
    <xdr:sp macro="" textlink="">
      <xdr:nvSpPr>
        <xdr:cNvPr id="469" name="テキスト ボックス 468"/>
        <xdr:cNvSpPr txBox="1"/>
      </xdr:nvSpPr>
      <xdr:spPr>
        <a:xfrm>
          <a:off x="9123045" y="161061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166370</xdr:rowOff>
    </xdr:from>
    <xdr:to xmlns:xdr="http://schemas.openxmlformats.org/drawingml/2006/spreadsheetDrawing">
      <xdr:col>45</xdr:col>
      <xdr:colOff>177800</xdr:colOff>
      <xdr:row>95</xdr:row>
      <xdr:rowOff>33655</xdr:rowOff>
    </xdr:to>
    <xdr:cxnSp macro="">
      <xdr:nvCxnSpPr>
        <xdr:cNvPr id="470" name="直線コネクタ 469"/>
        <xdr:cNvCxnSpPr/>
      </xdr:nvCxnSpPr>
      <xdr:spPr>
        <a:xfrm flipV="1">
          <a:off x="7653020" y="15939770"/>
          <a:ext cx="8686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46355</xdr:rowOff>
    </xdr:from>
    <xdr:to xmlns:xdr="http://schemas.openxmlformats.org/drawingml/2006/spreadsheetDrawing">
      <xdr:col>46</xdr:col>
      <xdr:colOff>38100</xdr:colOff>
      <xdr:row>96</xdr:row>
      <xdr:rowOff>147955</xdr:rowOff>
    </xdr:to>
    <xdr:sp macro="" textlink="">
      <xdr:nvSpPr>
        <xdr:cNvPr id="471" name="フローチャート: 判断 470"/>
        <xdr:cNvSpPr/>
      </xdr:nvSpPr>
      <xdr:spPr>
        <a:xfrm>
          <a:off x="8470900" y="161626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139065</xdr:rowOff>
    </xdr:from>
    <xdr:ext cx="530860" cy="259080"/>
    <xdr:sp macro="" textlink="">
      <xdr:nvSpPr>
        <xdr:cNvPr id="472" name="テキスト ボックス 471"/>
        <xdr:cNvSpPr txBox="1"/>
      </xdr:nvSpPr>
      <xdr:spPr>
        <a:xfrm>
          <a:off x="8259445" y="16255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67945</xdr:rowOff>
    </xdr:from>
    <xdr:to xmlns:xdr="http://schemas.openxmlformats.org/drawingml/2006/spreadsheetDrawing">
      <xdr:col>41</xdr:col>
      <xdr:colOff>50800</xdr:colOff>
      <xdr:row>95</xdr:row>
      <xdr:rowOff>33655</xdr:rowOff>
    </xdr:to>
    <xdr:cxnSp macro="">
      <xdr:nvCxnSpPr>
        <xdr:cNvPr id="473" name="直線コネクタ 472"/>
        <xdr:cNvCxnSpPr/>
      </xdr:nvCxnSpPr>
      <xdr:spPr>
        <a:xfrm>
          <a:off x="6789420" y="15841345"/>
          <a:ext cx="8636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1905</xdr:rowOff>
    </xdr:from>
    <xdr:to xmlns:xdr="http://schemas.openxmlformats.org/drawingml/2006/spreadsheetDrawing">
      <xdr:col>41</xdr:col>
      <xdr:colOff>101600</xdr:colOff>
      <xdr:row>96</xdr:row>
      <xdr:rowOff>103505</xdr:rowOff>
    </xdr:to>
    <xdr:sp macro="" textlink="">
      <xdr:nvSpPr>
        <xdr:cNvPr id="474" name="フローチャート: 判断 473"/>
        <xdr:cNvSpPr/>
      </xdr:nvSpPr>
      <xdr:spPr>
        <a:xfrm>
          <a:off x="7602220" y="1611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94615</xdr:rowOff>
    </xdr:from>
    <xdr:ext cx="530860" cy="259080"/>
    <xdr:sp macro="" textlink="">
      <xdr:nvSpPr>
        <xdr:cNvPr id="475" name="テキスト ボックス 474"/>
        <xdr:cNvSpPr txBox="1"/>
      </xdr:nvSpPr>
      <xdr:spPr>
        <a:xfrm>
          <a:off x="7395845" y="162109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122555</xdr:rowOff>
    </xdr:from>
    <xdr:to xmlns:xdr="http://schemas.openxmlformats.org/drawingml/2006/spreadsheetDrawing">
      <xdr:col>36</xdr:col>
      <xdr:colOff>165100</xdr:colOff>
      <xdr:row>96</xdr:row>
      <xdr:rowOff>52705</xdr:rowOff>
    </xdr:to>
    <xdr:sp macro="" textlink="">
      <xdr:nvSpPr>
        <xdr:cNvPr id="476" name="フローチャート: 判断 475"/>
        <xdr:cNvSpPr/>
      </xdr:nvSpPr>
      <xdr:spPr>
        <a:xfrm>
          <a:off x="6738620" y="160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43815</xdr:rowOff>
    </xdr:from>
    <xdr:ext cx="531495" cy="255270"/>
    <xdr:sp macro="" textlink="">
      <xdr:nvSpPr>
        <xdr:cNvPr id="477" name="テキスト ボックス 476"/>
        <xdr:cNvSpPr txBox="1"/>
      </xdr:nvSpPr>
      <xdr:spPr>
        <a:xfrm>
          <a:off x="6527165" y="1616011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0" name="テキスト ボックス 479"/>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1" name="テキスト ボックス 480"/>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64135</xdr:rowOff>
    </xdr:from>
    <xdr:to xmlns:xdr="http://schemas.openxmlformats.org/drawingml/2006/spreadsheetDrawing">
      <xdr:col>55</xdr:col>
      <xdr:colOff>50800</xdr:colOff>
      <xdr:row>95</xdr:row>
      <xdr:rowOff>166370</xdr:rowOff>
    </xdr:to>
    <xdr:sp macro="" textlink="">
      <xdr:nvSpPr>
        <xdr:cNvPr id="483" name="楕円 482"/>
        <xdr:cNvSpPr/>
      </xdr:nvSpPr>
      <xdr:spPr>
        <a:xfrm>
          <a:off x="10152380" y="1600898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86995</xdr:rowOff>
    </xdr:from>
    <xdr:ext cx="534035" cy="255270"/>
    <xdr:sp macro="" textlink="">
      <xdr:nvSpPr>
        <xdr:cNvPr id="484" name="土木費該当値テキスト"/>
        <xdr:cNvSpPr txBox="1"/>
      </xdr:nvSpPr>
      <xdr:spPr>
        <a:xfrm>
          <a:off x="10248900" y="15860395"/>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31115</xdr:rowOff>
    </xdr:from>
    <xdr:to xmlns:xdr="http://schemas.openxmlformats.org/drawingml/2006/spreadsheetDrawing">
      <xdr:col>50</xdr:col>
      <xdr:colOff>165100</xdr:colOff>
      <xdr:row>94</xdr:row>
      <xdr:rowOff>132715</xdr:rowOff>
    </xdr:to>
    <xdr:sp macro="" textlink="">
      <xdr:nvSpPr>
        <xdr:cNvPr id="485" name="楕円 484"/>
        <xdr:cNvSpPr/>
      </xdr:nvSpPr>
      <xdr:spPr>
        <a:xfrm>
          <a:off x="9334500" y="158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149860</xdr:rowOff>
    </xdr:from>
    <xdr:ext cx="531495" cy="259080"/>
    <xdr:sp macro="" textlink="">
      <xdr:nvSpPr>
        <xdr:cNvPr id="486" name="テキスト ボックス 485"/>
        <xdr:cNvSpPr txBox="1"/>
      </xdr:nvSpPr>
      <xdr:spPr>
        <a:xfrm>
          <a:off x="9123045" y="15580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115570</xdr:rowOff>
    </xdr:from>
    <xdr:to xmlns:xdr="http://schemas.openxmlformats.org/drawingml/2006/spreadsheetDrawing">
      <xdr:col>46</xdr:col>
      <xdr:colOff>38100</xdr:colOff>
      <xdr:row>95</xdr:row>
      <xdr:rowOff>45720</xdr:rowOff>
    </xdr:to>
    <xdr:sp macro="" textlink="">
      <xdr:nvSpPr>
        <xdr:cNvPr id="487" name="楕円 486"/>
        <xdr:cNvSpPr/>
      </xdr:nvSpPr>
      <xdr:spPr>
        <a:xfrm>
          <a:off x="8470900" y="158889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62230</xdr:rowOff>
    </xdr:from>
    <xdr:ext cx="530860" cy="259080"/>
    <xdr:sp macro="" textlink="">
      <xdr:nvSpPr>
        <xdr:cNvPr id="488" name="テキスト ボックス 487"/>
        <xdr:cNvSpPr txBox="1"/>
      </xdr:nvSpPr>
      <xdr:spPr>
        <a:xfrm>
          <a:off x="8259445" y="156641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154940</xdr:rowOff>
    </xdr:from>
    <xdr:to xmlns:xdr="http://schemas.openxmlformats.org/drawingml/2006/spreadsheetDrawing">
      <xdr:col>41</xdr:col>
      <xdr:colOff>101600</xdr:colOff>
      <xdr:row>95</xdr:row>
      <xdr:rowOff>84455</xdr:rowOff>
    </xdr:to>
    <xdr:sp macro="" textlink="">
      <xdr:nvSpPr>
        <xdr:cNvPr id="489" name="楕円 488"/>
        <xdr:cNvSpPr/>
      </xdr:nvSpPr>
      <xdr:spPr>
        <a:xfrm>
          <a:off x="7602220" y="15928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100965</xdr:rowOff>
    </xdr:from>
    <xdr:ext cx="530860" cy="255270"/>
    <xdr:sp macro="" textlink="">
      <xdr:nvSpPr>
        <xdr:cNvPr id="490" name="テキスト ボックス 489"/>
        <xdr:cNvSpPr txBox="1"/>
      </xdr:nvSpPr>
      <xdr:spPr>
        <a:xfrm>
          <a:off x="7395845" y="157029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17780</xdr:rowOff>
    </xdr:from>
    <xdr:to xmlns:xdr="http://schemas.openxmlformats.org/drawingml/2006/spreadsheetDrawing">
      <xdr:col>36</xdr:col>
      <xdr:colOff>165100</xdr:colOff>
      <xdr:row>94</xdr:row>
      <xdr:rowOff>118745</xdr:rowOff>
    </xdr:to>
    <xdr:sp macro="" textlink="">
      <xdr:nvSpPr>
        <xdr:cNvPr id="491" name="楕円 490"/>
        <xdr:cNvSpPr/>
      </xdr:nvSpPr>
      <xdr:spPr>
        <a:xfrm>
          <a:off x="6738620" y="15791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92</xdr:row>
      <xdr:rowOff>135255</xdr:rowOff>
    </xdr:from>
    <xdr:ext cx="531495" cy="255270"/>
    <xdr:sp macro="" textlink="">
      <xdr:nvSpPr>
        <xdr:cNvPr id="492" name="テキスト ボックス 491"/>
        <xdr:cNvSpPr txBox="1"/>
      </xdr:nvSpPr>
      <xdr:spPr>
        <a:xfrm>
          <a:off x="6527165" y="1556575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3" name="正方形/長方形 492"/>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94" name="正方形/長方形 493"/>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96" name="正方形/長方形 495"/>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98" name="正方形/長方形 497"/>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正方形/長方形 499"/>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075" cy="222250"/>
    <xdr:sp macro="" textlink="">
      <xdr:nvSpPr>
        <xdr:cNvPr id="501" name="テキスト ボックス 500"/>
        <xdr:cNvSpPr txBox="1"/>
      </xdr:nvSpPr>
      <xdr:spPr>
        <a:xfrm>
          <a:off x="12077700" y="4536440"/>
          <a:ext cx="3460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2" name="直線コネクタ 501"/>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5110" cy="255905"/>
    <xdr:sp macro="" textlink="">
      <xdr:nvSpPr>
        <xdr:cNvPr id="503" name="テキスト ボックス 502"/>
        <xdr:cNvSpPr txBox="1"/>
      </xdr:nvSpPr>
      <xdr:spPr>
        <a:xfrm>
          <a:off x="11871960" y="6821170"/>
          <a:ext cx="2451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140335</xdr:rowOff>
    </xdr:from>
    <xdr:to xmlns:xdr="http://schemas.openxmlformats.org/drawingml/2006/spreadsheetDrawing">
      <xdr:col>89</xdr:col>
      <xdr:colOff>177800</xdr:colOff>
      <xdr:row>38</xdr:row>
      <xdr:rowOff>140335</xdr:rowOff>
    </xdr:to>
    <xdr:cxnSp macro="">
      <xdr:nvCxnSpPr>
        <xdr:cNvPr id="504" name="直線コネクタ 503"/>
        <xdr:cNvCxnSpPr/>
      </xdr:nvCxnSpPr>
      <xdr:spPr>
        <a:xfrm>
          <a:off x="1211580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167640</xdr:rowOff>
    </xdr:from>
    <xdr:ext cx="530860" cy="255905"/>
    <xdr:sp macro="" textlink="">
      <xdr:nvSpPr>
        <xdr:cNvPr id="505" name="テキスト ボックス 504"/>
        <xdr:cNvSpPr txBox="1"/>
      </xdr:nvSpPr>
      <xdr:spPr>
        <a:xfrm>
          <a:off x="11599545" y="637413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6" name="直線コネクタ 505"/>
        <xdr:cNvCxnSpPr/>
      </xdr:nvCxnSpPr>
      <xdr:spPr>
        <a:xfrm>
          <a:off x="1211580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0860" cy="255270"/>
    <xdr:sp macro="" textlink="">
      <xdr:nvSpPr>
        <xdr:cNvPr id="507" name="テキスト ボックス 506"/>
        <xdr:cNvSpPr txBox="1"/>
      </xdr:nvSpPr>
      <xdr:spPr>
        <a:xfrm>
          <a:off x="11599545" y="59258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8" name="直線コネクタ 507"/>
        <xdr:cNvCxnSpPr/>
      </xdr:nvCxnSpPr>
      <xdr:spPr>
        <a:xfrm>
          <a:off x="1211580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0860" cy="255905"/>
    <xdr:sp macro="" textlink="">
      <xdr:nvSpPr>
        <xdr:cNvPr id="509" name="テキスト ボックス 508"/>
        <xdr:cNvSpPr txBox="1"/>
      </xdr:nvSpPr>
      <xdr:spPr>
        <a:xfrm>
          <a:off x="11599545" y="548005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140335</xdr:rowOff>
    </xdr:from>
    <xdr:to xmlns:xdr="http://schemas.openxmlformats.org/drawingml/2006/spreadsheetDrawing">
      <xdr:col>89</xdr:col>
      <xdr:colOff>177800</xdr:colOff>
      <xdr:row>30</xdr:row>
      <xdr:rowOff>140335</xdr:rowOff>
    </xdr:to>
    <xdr:cxnSp macro="">
      <xdr:nvCxnSpPr>
        <xdr:cNvPr id="510" name="直線コネクタ 509"/>
        <xdr:cNvCxnSpPr/>
      </xdr:nvCxnSpPr>
      <xdr:spPr>
        <a:xfrm>
          <a:off x="1211580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167640</xdr:rowOff>
    </xdr:from>
    <xdr:ext cx="530860" cy="255905"/>
    <xdr:sp macro="" textlink="">
      <xdr:nvSpPr>
        <xdr:cNvPr id="511" name="テキスト ボックス 510"/>
        <xdr:cNvSpPr txBox="1"/>
      </xdr:nvSpPr>
      <xdr:spPr>
        <a:xfrm>
          <a:off x="11599545" y="503301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55270"/>
    <xdr:sp macro="" textlink="">
      <xdr:nvSpPr>
        <xdr:cNvPr id="513" name="テキスト ボックス 512"/>
        <xdr:cNvSpPr txBox="1"/>
      </xdr:nvSpPr>
      <xdr:spPr>
        <a:xfrm>
          <a:off x="11599545" y="45847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消防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40640</xdr:rowOff>
    </xdr:from>
    <xdr:to xmlns:xdr="http://schemas.openxmlformats.org/drawingml/2006/spreadsheetDrawing">
      <xdr:col>85</xdr:col>
      <xdr:colOff>126365</xdr:colOff>
      <xdr:row>38</xdr:row>
      <xdr:rowOff>132080</xdr:rowOff>
    </xdr:to>
    <xdr:cxnSp macro="">
      <xdr:nvCxnSpPr>
        <xdr:cNvPr id="515" name="直線コネクタ 514"/>
        <xdr:cNvCxnSpPr/>
      </xdr:nvCxnSpPr>
      <xdr:spPr>
        <a:xfrm flipV="1">
          <a:off x="15885795" y="507365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135255</xdr:rowOff>
    </xdr:from>
    <xdr:ext cx="534670" cy="255905"/>
    <xdr:sp macro="" textlink="">
      <xdr:nvSpPr>
        <xdr:cNvPr id="516" name="消防費最小値テキスト"/>
        <xdr:cNvSpPr txBox="1"/>
      </xdr:nvSpPr>
      <xdr:spPr>
        <a:xfrm>
          <a:off x="15938500" y="65093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132080</xdr:rowOff>
    </xdr:from>
    <xdr:to xmlns:xdr="http://schemas.openxmlformats.org/drawingml/2006/spreadsheetDrawing">
      <xdr:col>86</xdr:col>
      <xdr:colOff>25400</xdr:colOff>
      <xdr:row>38</xdr:row>
      <xdr:rowOff>132080</xdr:rowOff>
    </xdr:to>
    <xdr:cxnSp macro="">
      <xdr:nvCxnSpPr>
        <xdr:cNvPr id="517" name="直線コネクタ 516"/>
        <xdr:cNvCxnSpPr/>
      </xdr:nvCxnSpPr>
      <xdr:spPr>
        <a:xfrm>
          <a:off x="15798800" y="65062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158750</xdr:rowOff>
    </xdr:from>
    <xdr:ext cx="534670" cy="258445"/>
    <xdr:sp macro="" textlink="">
      <xdr:nvSpPr>
        <xdr:cNvPr id="518" name="消防費最大値テキスト"/>
        <xdr:cNvSpPr txBox="1"/>
      </xdr:nvSpPr>
      <xdr:spPr>
        <a:xfrm>
          <a:off x="15938500" y="48564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42,162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40640</xdr:rowOff>
    </xdr:from>
    <xdr:to xmlns:xdr="http://schemas.openxmlformats.org/drawingml/2006/spreadsheetDrawing">
      <xdr:col>86</xdr:col>
      <xdr:colOff>25400</xdr:colOff>
      <xdr:row>30</xdr:row>
      <xdr:rowOff>40640</xdr:rowOff>
    </xdr:to>
    <xdr:cxnSp macro="">
      <xdr:nvCxnSpPr>
        <xdr:cNvPr id="519" name="直線コネクタ 518"/>
        <xdr:cNvCxnSpPr/>
      </xdr:nvCxnSpPr>
      <xdr:spPr>
        <a:xfrm>
          <a:off x="15798800" y="5073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8255</xdr:rowOff>
    </xdr:from>
    <xdr:to xmlns:xdr="http://schemas.openxmlformats.org/drawingml/2006/spreadsheetDrawing">
      <xdr:col>85</xdr:col>
      <xdr:colOff>127000</xdr:colOff>
      <xdr:row>35</xdr:row>
      <xdr:rowOff>93980</xdr:rowOff>
    </xdr:to>
    <xdr:cxnSp macro="">
      <xdr:nvCxnSpPr>
        <xdr:cNvPr id="520" name="直線コネクタ 519"/>
        <xdr:cNvCxnSpPr/>
      </xdr:nvCxnSpPr>
      <xdr:spPr>
        <a:xfrm>
          <a:off x="15069820" y="5879465"/>
          <a:ext cx="81788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57150</xdr:rowOff>
    </xdr:from>
    <xdr:ext cx="534670" cy="259080"/>
    <xdr:sp macro="" textlink="">
      <xdr:nvSpPr>
        <xdr:cNvPr id="521" name="消防費平均値テキスト"/>
        <xdr:cNvSpPr txBox="1"/>
      </xdr:nvSpPr>
      <xdr:spPr>
        <a:xfrm>
          <a:off x="15938500" y="5928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78740</xdr:rowOff>
    </xdr:from>
    <xdr:to xmlns:xdr="http://schemas.openxmlformats.org/drawingml/2006/spreadsheetDrawing">
      <xdr:col>85</xdr:col>
      <xdr:colOff>177800</xdr:colOff>
      <xdr:row>36</xdr:row>
      <xdr:rowOff>8890</xdr:rowOff>
    </xdr:to>
    <xdr:sp macro="" textlink="">
      <xdr:nvSpPr>
        <xdr:cNvPr id="522" name="フローチャート: 判断 521"/>
        <xdr:cNvSpPr/>
      </xdr:nvSpPr>
      <xdr:spPr>
        <a:xfrm>
          <a:off x="15836900" y="594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8255</xdr:rowOff>
    </xdr:from>
    <xdr:to xmlns:xdr="http://schemas.openxmlformats.org/drawingml/2006/spreadsheetDrawing">
      <xdr:col>81</xdr:col>
      <xdr:colOff>50800</xdr:colOff>
      <xdr:row>36</xdr:row>
      <xdr:rowOff>156845</xdr:rowOff>
    </xdr:to>
    <xdr:cxnSp macro="">
      <xdr:nvCxnSpPr>
        <xdr:cNvPr id="523" name="直線コネクタ 522"/>
        <xdr:cNvCxnSpPr/>
      </xdr:nvCxnSpPr>
      <xdr:spPr>
        <a:xfrm flipV="1">
          <a:off x="14206220" y="5879465"/>
          <a:ext cx="863600" cy="316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39370</xdr:rowOff>
    </xdr:from>
    <xdr:to xmlns:xdr="http://schemas.openxmlformats.org/drawingml/2006/spreadsheetDrawing">
      <xdr:col>81</xdr:col>
      <xdr:colOff>101600</xdr:colOff>
      <xdr:row>35</xdr:row>
      <xdr:rowOff>140970</xdr:rowOff>
    </xdr:to>
    <xdr:sp macro="" textlink="">
      <xdr:nvSpPr>
        <xdr:cNvPr id="524" name="フローチャート: 判断 523"/>
        <xdr:cNvSpPr/>
      </xdr:nvSpPr>
      <xdr:spPr>
        <a:xfrm>
          <a:off x="15019020" y="591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132080</xdr:rowOff>
    </xdr:from>
    <xdr:ext cx="530860" cy="255905"/>
    <xdr:sp macro="" textlink="">
      <xdr:nvSpPr>
        <xdr:cNvPr id="525" name="テキスト ボックス 524"/>
        <xdr:cNvSpPr txBox="1"/>
      </xdr:nvSpPr>
      <xdr:spPr>
        <a:xfrm>
          <a:off x="14812645" y="600329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118110</xdr:rowOff>
    </xdr:from>
    <xdr:to xmlns:xdr="http://schemas.openxmlformats.org/drawingml/2006/spreadsheetDrawing">
      <xdr:col>76</xdr:col>
      <xdr:colOff>114300</xdr:colOff>
      <xdr:row>36</xdr:row>
      <xdr:rowOff>156845</xdr:rowOff>
    </xdr:to>
    <xdr:cxnSp macro="">
      <xdr:nvCxnSpPr>
        <xdr:cNvPr id="526" name="直線コネクタ 525"/>
        <xdr:cNvCxnSpPr/>
      </xdr:nvCxnSpPr>
      <xdr:spPr>
        <a:xfrm>
          <a:off x="13342620" y="6156960"/>
          <a:ext cx="8636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105410</xdr:rowOff>
    </xdr:from>
    <xdr:to xmlns:xdr="http://schemas.openxmlformats.org/drawingml/2006/spreadsheetDrawing">
      <xdr:col>76</xdr:col>
      <xdr:colOff>165100</xdr:colOff>
      <xdr:row>36</xdr:row>
      <xdr:rowOff>35560</xdr:rowOff>
    </xdr:to>
    <xdr:sp macro="" textlink="">
      <xdr:nvSpPr>
        <xdr:cNvPr id="527" name="フローチャート: 判断 526"/>
        <xdr:cNvSpPr/>
      </xdr:nvSpPr>
      <xdr:spPr>
        <a:xfrm>
          <a:off x="14155420" y="5976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52070</xdr:rowOff>
    </xdr:from>
    <xdr:ext cx="531495" cy="255905"/>
    <xdr:sp macro="" textlink="">
      <xdr:nvSpPr>
        <xdr:cNvPr id="528" name="テキスト ボックス 527"/>
        <xdr:cNvSpPr txBox="1"/>
      </xdr:nvSpPr>
      <xdr:spPr>
        <a:xfrm>
          <a:off x="13943965" y="57556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118110</xdr:rowOff>
    </xdr:from>
    <xdr:to xmlns:xdr="http://schemas.openxmlformats.org/drawingml/2006/spreadsheetDrawing">
      <xdr:col>71</xdr:col>
      <xdr:colOff>177800</xdr:colOff>
      <xdr:row>37</xdr:row>
      <xdr:rowOff>29210</xdr:rowOff>
    </xdr:to>
    <xdr:cxnSp macro="">
      <xdr:nvCxnSpPr>
        <xdr:cNvPr id="529" name="直線コネクタ 528"/>
        <xdr:cNvCxnSpPr/>
      </xdr:nvCxnSpPr>
      <xdr:spPr>
        <a:xfrm flipV="1">
          <a:off x="12473940" y="6156960"/>
          <a:ext cx="86868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167640</xdr:rowOff>
    </xdr:from>
    <xdr:to xmlns:xdr="http://schemas.openxmlformats.org/drawingml/2006/spreadsheetDrawing">
      <xdr:col>72</xdr:col>
      <xdr:colOff>38100</xdr:colOff>
      <xdr:row>36</xdr:row>
      <xdr:rowOff>98425</xdr:rowOff>
    </xdr:to>
    <xdr:sp macro="" textlink="">
      <xdr:nvSpPr>
        <xdr:cNvPr id="530" name="フローチャート: 判断 529"/>
        <xdr:cNvSpPr/>
      </xdr:nvSpPr>
      <xdr:spPr>
        <a:xfrm>
          <a:off x="13291820" y="6038850"/>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114935</xdr:rowOff>
    </xdr:from>
    <xdr:ext cx="530860" cy="259080"/>
    <xdr:sp macro="" textlink="">
      <xdr:nvSpPr>
        <xdr:cNvPr id="531" name="テキスト ボックス 530"/>
        <xdr:cNvSpPr txBox="1"/>
      </xdr:nvSpPr>
      <xdr:spPr>
        <a:xfrm>
          <a:off x="13080365" y="58185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162560</xdr:rowOff>
    </xdr:from>
    <xdr:to xmlns:xdr="http://schemas.openxmlformats.org/drawingml/2006/spreadsheetDrawing">
      <xdr:col>67</xdr:col>
      <xdr:colOff>101600</xdr:colOff>
      <xdr:row>36</xdr:row>
      <xdr:rowOff>92710</xdr:rowOff>
    </xdr:to>
    <xdr:sp macro="" textlink="">
      <xdr:nvSpPr>
        <xdr:cNvPr id="532" name="フローチャート: 判断 531"/>
        <xdr:cNvSpPr/>
      </xdr:nvSpPr>
      <xdr:spPr>
        <a:xfrm>
          <a:off x="12423140" y="6033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109220</xdr:rowOff>
    </xdr:from>
    <xdr:ext cx="530860" cy="255270"/>
    <xdr:sp macro="" textlink="">
      <xdr:nvSpPr>
        <xdr:cNvPr id="533" name="テキスト ボックス 532"/>
        <xdr:cNvSpPr txBox="1"/>
      </xdr:nvSpPr>
      <xdr:spPr>
        <a:xfrm>
          <a:off x="12216765" y="58127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35" name="テキスト ボックス 534"/>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38" name="テキスト ボックス 537"/>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43180</xdr:rowOff>
    </xdr:from>
    <xdr:to xmlns:xdr="http://schemas.openxmlformats.org/drawingml/2006/spreadsheetDrawing">
      <xdr:col>85</xdr:col>
      <xdr:colOff>177800</xdr:colOff>
      <xdr:row>35</xdr:row>
      <xdr:rowOff>144780</xdr:rowOff>
    </xdr:to>
    <xdr:sp macro="" textlink="">
      <xdr:nvSpPr>
        <xdr:cNvPr id="539" name="楕円 538"/>
        <xdr:cNvSpPr/>
      </xdr:nvSpPr>
      <xdr:spPr>
        <a:xfrm>
          <a:off x="158369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66040</xdr:rowOff>
    </xdr:from>
    <xdr:ext cx="534670" cy="255270"/>
    <xdr:sp macro="" textlink="">
      <xdr:nvSpPr>
        <xdr:cNvPr id="540" name="消防費該当値テキスト"/>
        <xdr:cNvSpPr txBox="1"/>
      </xdr:nvSpPr>
      <xdr:spPr>
        <a:xfrm>
          <a:off x="15938500" y="57696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128905</xdr:rowOff>
    </xdr:from>
    <xdr:to xmlns:xdr="http://schemas.openxmlformats.org/drawingml/2006/spreadsheetDrawing">
      <xdr:col>81</xdr:col>
      <xdr:colOff>101600</xdr:colOff>
      <xdr:row>35</xdr:row>
      <xdr:rowOff>59055</xdr:rowOff>
    </xdr:to>
    <xdr:sp macro="" textlink="">
      <xdr:nvSpPr>
        <xdr:cNvPr id="541" name="楕円 540"/>
        <xdr:cNvSpPr/>
      </xdr:nvSpPr>
      <xdr:spPr>
        <a:xfrm>
          <a:off x="15019020" y="5832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75565</xdr:rowOff>
    </xdr:from>
    <xdr:ext cx="530860" cy="255905"/>
    <xdr:sp macro="" textlink="">
      <xdr:nvSpPr>
        <xdr:cNvPr id="542" name="テキスト ボックス 541"/>
        <xdr:cNvSpPr txBox="1"/>
      </xdr:nvSpPr>
      <xdr:spPr>
        <a:xfrm>
          <a:off x="14812645" y="5611495"/>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106045</xdr:rowOff>
    </xdr:from>
    <xdr:to xmlns:xdr="http://schemas.openxmlformats.org/drawingml/2006/spreadsheetDrawing">
      <xdr:col>76</xdr:col>
      <xdr:colOff>165100</xdr:colOff>
      <xdr:row>37</xdr:row>
      <xdr:rowOff>36195</xdr:rowOff>
    </xdr:to>
    <xdr:sp macro="" textlink="">
      <xdr:nvSpPr>
        <xdr:cNvPr id="543" name="楕円 542"/>
        <xdr:cNvSpPr/>
      </xdr:nvSpPr>
      <xdr:spPr>
        <a:xfrm>
          <a:off x="14155420" y="6144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27305</xdr:rowOff>
    </xdr:from>
    <xdr:ext cx="531495" cy="259080"/>
    <xdr:sp macro="" textlink="">
      <xdr:nvSpPr>
        <xdr:cNvPr id="544" name="テキスト ボックス 543"/>
        <xdr:cNvSpPr txBox="1"/>
      </xdr:nvSpPr>
      <xdr:spPr>
        <a:xfrm>
          <a:off x="13943965" y="62337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67310</xdr:rowOff>
    </xdr:from>
    <xdr:to xmlns:xdr="http://schemas.openxmlformats.org/drawingml/2006/spreadsheetDrawing">
      <xdr:col>72</xdr:col>
      <xdr:colOff>38100</xdr:colOff>
      <xdr:row>36</xdr:row>
      <xdr:rowOff>167640</xdr:rowOff>
    </xdr:to>
    <xdr:sp macro="" textlink="">
      <xdr:nvSpPr>
        <xdr:cNvPr id="545" name="楕円 544"/>
        <xdr:cNvSpPr/>
      </xdr:nvSpPr>
      <xdr:spPr>
        <a:xfrm>
          <a:off x="13291820" y="610616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160020</xdr:rowOff>
    </xdr:from>
    <xdr:ext cx="530860" cy="258445"/>
    <xdr:sp macro="" textlink="">
      <xdr:nvSpPr>
        <xdr:cNvPr id="546" name="テキスト ボックス 545"/>
        <xdr:cNvSpPr txBox="1"/>
      </xdr:nvSpPr>
      <xdr:spPr>
        <a:xfrm>
          <a:off x="13080365" y="619887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149860</xdr:rowOff>
    </xdr:from>
    <xdr:to xmlns:xdr="http://schemas.openxmlformats.org/drawingml/2006/spreadsheetDrawing">
      <xdr:col>67</xdr:col>
      <xdr:colOff>101600</xdr:colOff>
      <xdr:row>37</xdr:row>
      <xdr:rowOff>80010</xdr:rowOff>
    </xdr:to>
    <xdr:sp macro="" textlink="">
      <xdr:nvSpPr>
        <xdr:cNvPr id="547" name="楕円 546"/>
        <xdr:cNvSpPr/>
      </xdr:nvSpPr>
      <xdr:spPr>
        <a:xfrm>
          <a:off x="12423140" y="6188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71120</xdr:rowOff>
    </xdr:from>
    <xdr:ext cx="530860" cy="258445"/>
    <xdr:sp macro="" textlink="">
      <xdr:nvSpPr>
        <xdr:cNvPr id="548" name="テキスト ボックス 547"/>
        <xdr:cNvSpPr txBox="1"/>
      </xdr:nvSpPr>
      <xdr:spPr>
        <a:xfrm>
          <a:off x="12216765" y="62776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50" name="正方形/長方形 549"/>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52" name="正方形/長方形 551"/>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54" name="正方形/長方形 553"/>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075" cy="222250"/>
    <xdr:sp macro="" textlink="">
      <xdr:nvSpPr>
        <xdr:cNvPr id="557" name="テキスト ボックス 556"/>
        <xdr:cNvSpPr txBox="1"/>
      </xdr:nvSpPr>
      <xdr:spPr>
        <a:xfrm>
          <a:off x="12077700" y="7889240"/>
          <a:ext cx="3460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5110" cy="255905"/>
    <xdr:sp macro="" textlink="">
      <xdr:nvSpPr>
        <xdr:cNvPr id="559" name="テキスト ボックス 558"/>
        <xdr:cNvSpPr txBox="1"/>
      </xdr:nvSpPr>
      <xdr:spPr>
        <a:xfrm>
          <a:off x="11871960" y="10173970"/>
          <a:ext cx="2451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60" name="直線コネクタ 559"/>
        <xdr:cNvCxnSpPr/>
      </xdr:nvCxnSpPr>
      <xdr:spPr>
        <a:xfrm>
          <a:off x="1211580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0860" cy="258445"/>
    <xdr:sp macro="" textlink="">
      <xdr:nvSpPr>
        <xdr:cNvPr id="561" name="テキスト ボックス 560"/>
        <xdr:cNvSpPr txBox="1"/>
      </xdr:nvSpPr>
      <xdr:spPr>
        <a:xfrm>
          <a:off x="11599545" y="9855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2" name="直線コネクタ 561"/>
        <xdr:cNvCxnSpPr/>
      </xdr:nvCxnSpPr>
      <xdr:spPr>
        <a:xfrm>
          <a:off x="1211580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0860" cy="255270"/>
    <xdr:sp macro="" textlink="">
      <xdr:nvSpPr>
        <xdr:cNvPr id="563" name="テキスト ボックス 562"/>
        <xdr:cNvSpPr txBox="1"/>
      </xdr:nvSpPr>
      <xdr:spPr>
        <a:xfrm>
          <a:off x="11599545" y="95357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4" name="直線コネクタ 563"/>
        <xdr:cNvCxnSpPr/>
      </xdr:nvCxnSpPr>
      <xdr:spPr>
        <a:xfrm>
          <a:off x="12115800" y="93560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0860" cy="259080"/>
    <xdr:sp macro="" textlink="">
      <xdr:nvSpPr>
        <xdr:cNvPr id="565" name="テキスト ボックス 564"/>
        <xdr:cNvSpPr txBox="1"/>
      </xdr:nvSpPr>
      <xdr:spPr>
        <a:xfrm>
          <a:off x="11599545" y="92170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6" name="直線コネクタ 565"/>
        <xdr:cNvCxnSpPr/>
      </xdr:nvCxnSpPr>
      <xdr:spPr>
        <a:xfrm>
          <a:off x="1211580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91820" cy="255905"/>
    <xdr:sp macro="" textlink="">
      <xdr:nvSpPr>
        <xdr:cNvPr id="567" name="テキスト ボックス 566"/>
        <xdr:cNvSpPr txBox="1"/>
      </xdr:nvSpPr>
      <xdr:spPr>
        <a:xfrm>
          <a:off x="11535410" y="8895080"/>
          <a:ext cx="591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8" name="直線コネクタ 567"/>
        <xdr:cNvCxnSpPr/>
      </xdr:nvCxnSpPr>
      <xdr:spPr>
        <a:xfrm>
          <a:off x="1211580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1820" cy="258445"/>
    <xdr:sp macro="" textlink="">
      <xdr:nvSpPr>
        <xdr:cNvPr id="569" name="テキスト ボックス 568"/>
        <xdr:cNvSpPr txBox="1"/>
      </xdr:nvSpPr>
      <xdr:spPr>
        <a:xfrm>
          <a:off x="11535410" y="85756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70" name="直線コネクタ 569"/>
        <xdr:cNvCxnSpPr/>
      </xdr:nvCxnSpPr>
      <xdr:spPr>
        <a:xfrm>
          <a:off x="1211580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1820" cy="259080"/>
    <xdr:sp macro="" textlink="">
      <xdr:nvSpPr>
        <xdr:cNvPr id="571" name="テキスト ボックス 570"/>
        <xdr:cNvSpPr txBox="1"/>
      </xdr:nvSpPr>
      <xdr:spPr>
        <a:xfrm>
          <a:off x="11535410" y="82562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2" name="直線コネクタ 571"/>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1820" cy="255270"/>
    <xdr:sp macro="" textlink="">
      <xdr:nvSpPr>
        <xdr:cNvPr id="573" name="テキスト ボックス 572"/>
        <xdr:cNvSpPr txBox="1"/>
      </xdr:nvSpPr>
      <xdr:spPr>
        <a:xfrm>
          <a:off x="11535410" y="79375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4" name="教育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140335</xdr:rowOff>
    </xdr:from>
    <xdr:to xmlns:xdr="http://schemas.openxmlformats.org/drawingml/2006/spreadsheetDrawing">
      <xdr:col>85</xdr:col>
      <xdr:colOff>126365</xdr:colOff>
      <xdr:row>59</xdr:row>
      <xdr:rowOff>113665</xdr:rowOff>
    </xdr:to>
    <xdr:cxnSp macro="">
      <xdr:nvCxnSpPr>
        <xdr:cNvPr id="575" name="直線コネクタ 574"/>
        <xdr:cNvCxnSpPr/>
      </xdr:nvCxnSpPr>
      <xdr:spPr>
        <a:xfrm flipV="1">
          <a:off x="15885795" y="8526145"/>
          <a:ext cx="127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117475</xdr:rowOff>
    </xdr:from>
    <xdr:ext cx="534670" cy="259080"/>
    <xdr:sp macro="" textlink="">
      <xdr:nvSpPr>
        <xdr:cNvPr id="576" name="教育費最小値テキスト"/>
        <xdr:cNvSpPr txBox="1"/>
      </xdr:nvSpPr>
      <xdr:spPr>
        <a:xfrm>
          <a:off x="15938500" y="10012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113665</xdr:rowOff>
    </xdr:from>
    <xdr:to xmlns:xdr="http://schemas.openxmlformats.org/drawingml/2006/spreadsheetDrawing">
      <xdr:col>86</xdr:col>
      <xdr:colOff>25400</xdr:colOff>
      <xdr:row>59</xdr:row>
      <xdr:rowOff>113665</xdr:rowOff>
    </xdr:to>
    <xdr:cxnSp macro="">
      <xdr:nvCxnSpPr>
        <xdr:cNvPr id="577" name="直線コネクタ 576"/>
        <xdr:cNvCxnSpPr/>
      </xdr:nvCxnSpPr>
      <xdr:spPr>
        <a:xfrm>
          <a:off x="15798800" y="100082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86360</xdr:rowOff>
    </xdr:from>
    <xdr:ext cx="598805" cy="255270"/>
    <xdr:sp macro="" textlink="">
      <xdr:nvSpPr>
        <xdr:cNvPr id="578" name="教育費最大値テキスト"/>
        <xdr:cNvSpPr txBox="1"/>
      </xdr:nvSpPr>
      <xdr:spPr>
        <a:xfrm>
          <a:off x="15938500" y="830453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167,983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140335</xdr:rowOff>
    </xdr:from>
    <xdr:to xmlns:xdr="http://schemas.openxmlformats.org/drawingml/2006/spreadsheetDrawing">
      <xdr:col>86</xdr:col>
      <xdr:colOff>25400</xdr:colOff>
      <xdr:row>50</xdr:row>
      <xdr:rowOff>140335</xdr:rowOff>
    </xdr:to>
    <xdr:cxnSp macro="">
      <xdr:nvCxnSpPr>
        <xdr:cNvPr id="579" name="直線コネクタ 578"/>
        <xdr:cNvCxnSpPr/>
      </xdr:nvCxnSpPr>
      <xdr:spPr>
        <a:xfrm>
          <a:off x="15798800" y="85261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19685</xdr:rowOff>
    </xdr:from>
    <xdr:to xmlns:xdr="http://schemas.openxmlformats.org/drawingml/2006/spreadsheetDrawing">
      <xdr:col>85</xdr:col>
      <xdr:colOff>127000</xdr:colOff>
      <xdr:row>57</xdr:row>
      <xdr:rowOff>41910</xdr:rowOff>
    </xdr:to>
    <xdr:cxnSp macro="">
      <xdr:nvCxnSpPr>
        <xdr:cNvPr id="580" name="直線コネクタ 579"/>
        <xdr:cNvCxnSpPr/>
      </xdr:nvCxnSpPr>
      <xdr:spPr>
        <a:xfrm>
          <a:off x="15069820" y="9578975"/>
          <a:ext cx="8178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39370</xdr:rowOff>
    </xdr:from>
    <xdr:ext cx="534670" cy="259080"/>
    <xdr:sp macro="" textlink="">
      <xdr:nvSpPr>
        <xdr:cNvPr id="581" name="教育費平均値テキスト"/>
        <xdr:cNvSpPr txBox="1"/>
      </xdr:nvSpPr>
      <xdr:spPr>
        <a:xfrm>
          <a:off x="15938500" y="9598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60325</xdr:rowOff>
    </xdr:from>
    <xdr:to xmlns:xdr="http://schemas.openxmlformats.org/drawingml/2006/spreadsheetDrawing">
      <xdr:col>85</xdr:col>
      <xdr:colOff>177800</xdr:colOff>
      <xdr:row>57</xdr:row>
      <xdr:rowOff>161925</xdr:rowOff>
    </xdr:to>
    <xdr:sp macro="" textlink="">
      <xdr:nvSpPr>
        <xdr:cNvPr id="582" name="フローチャート: 判断 581"/>
        <xdr:cNvSpPr/>
      </xdr:nvSpPr>
      <xdr:spPr>
        <a:xfrm>
          <a:off x="15836900" y="961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19685</xdr:rowOff>
    </xdr:from>
    <xdr:to xmlns:xdr="http://schemas.openxmlformats.org/drawingml/2006/spreadsheetDrawing">
      <xdr:col>81</xdr:col>
      <xdr:colOff>50800</xdr:colOff>
      <xdr:row>58</xdr:row>
      <xdr:rowOff>22225</xdr:rowOff>
    </xdr:to>
    <xdr:cxnSp macro="">
      <xdr:nvCxnSpPr>
        <xdr:cNvPr id="583" name="直線コネクタ 582"/>
        <xdr:cNvCxnSpPr/>
      </xdr:nvCxnSpPr>
      <xdr:spPr>
        <a:xfrm flipV="1">
          <a:off x="14206220" y="9578975"/>
          <a:ext cx="8636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44450</xdr:rowOff>
    </xdr:from>
    <xdr:to xmlns:xdr="http://schemas.openxmlformats.org/drawingml/2006/spreadsheetDrawing">
      <xdr:col>81</xdr:col>
      <xdr:colOff>101600</xdr:colOff>
      <xdr:row>57</xdr:row>
      <xdr:rowOff>146050</xdr:rowOff>
    </xdr:to>
    <xdr:sp macro="" textlink="">
      <xdr:nvSpPr>
        <xdr:cNvPr id="584" name="フローチャート: 判断 583"/>
        <xdr:cNvSpPr/>
      </xdr:nvSpPr>
      <xdr:spPr>
        <a:xfrm>
          <a:off x="15019020" y="960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137160</xdr:rowOff>
    </xdr:from>
    <xdr:ext cx="530860" cy="259080"/>
    <xdr:sp macro="" textlink="">
      <xdr:nvSpPr>
        <xdr:cNvPr id="585" name="テキスト ボックス 584"/>
        <xdr:cNvSpPr txBox="1"/>
      </xdr:nvSpPr>
      <xdr:spPr>
        <a:xfrm>
          <a:off x="14812645" y="96964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81915</xdr:rowOff>
    </xdr:from>
    <xdr:to xmlns:xdr="http://schemas.openxmlformats.org/drawingml/2006/spreadsheetDrawing">
      <xdr:col>76</xdr:col>
      <xdr:colOff>114300</xdr:colOff>
      <xdr:row>58</xdr:row>
      <xdr:rowOff>22225</xdr:rowOff>
    </xdr:to>
    <xdr:cxnSp macro="">
      <xdr:nvCxnSpPr>
        <xdr:cNvPr id="586" name="直線コネクタ 585"/>
        <xdr:cNvCxnSpPr/>
      </xdr:nvCxnSpPr>
      <xdr:spPr>
        <a:xfrm>
          <a:off x="13342620" y="9641205"/>
          <a:ext cx="8636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94615</xdr:rowOff>
    </xdr:from>
    <xdr:to xmlns:xdr="http://schemas.openxmlformats.org/drawingml/2006/spreadsheetDrawing">
      <xdr:col>76</xdr:col>
      <xdr:colOff>165100</xdr:colOff>
      <xdr:row>58</xdr:row>
      <xdr:rowOff>24765</xdr:rowOff>
    </xdr:to>
    <xdr:sp macro="" textlink="">
      <xdr:nvSpPr>
        <xdr:cNvPr id="587" name="フローチャート: 判断 586"/>
        <xdr:cNvSpPr/>
      </xdr:nvSpPr>
      <xdr:spPr>
        <a:xfrm>
          <a:off x="14155420" y="965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41275</xdr:rowOff>
    </xdr:from>
    <xdr:ext cx="531495" cy="255905"/>
    <xdr:sp macro="" textlink="">
      <xdr:nvSpPr>
        <xdr:cNvPr id="588" name="テキスト ボックス 587"/>
        <xdr:cNvSpPr txBox="1"/>
      </xdr:nvSpPr>
      <xdr:spPr>
        <a:xfrm>
          <a:off x="13943965" y="94329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10160</xdr:rowOff>
    </xdr:from>
    <xdr:to xmlns:xdr="http://schemas.openxmlformats.org/drawingml/2006/spreadsheetDrawing">
      <xdr:col>71</xdr:col>
      <xdr:colOff>177800</xdr:colOff>
      <xdr:row>57</xdr:row>
      <xdr:rowOff>81915</xdr:rowOff>
    </xdr:to>
    <xdr:cxnSp macro="">
      <xdr:nvCxnSpPr>
        <xdr:cNvPr id="589" name="直線コネクタ 588"/>
        <xdr:cNvCxnSpPr/>
      </xdr:nvCxnSpPr>
      <xdr:spPr>
        <a:xfrm>
          <a:off x="12473940" y="9569450"/>
          <a:ext cx="86868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144145</xdr:rowOff>
    </xdr:from>
    <xdr:to xmlns:xdr="http://schemas.openxmlformats.org/drawingml/2006/spreadsheetDrawing">
      <xdr:col>72</xdr:col>
      <xdr:colOff>38100</xdr:colOff>
      <xdr:row>58</xdr:row>
      <xdr:rowOff>74930</xdr:rowOff>
    </xdr:to>
    <xdr:sp macro="" textlink="">
      <xdr:nvSpPr>
        <xdr:cNvPr id="590" name="フローチャート: 判断 589"/>
        <xdr:cNvSpPr/>
      </xdr:nvSpPr>
      <xdr:spPr>
        <a:xfrm>
          <a:off x="13291820" y="9703435"/>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64770</xdr:rowOff>
    </xdr:from>
    <xdr:ext cx="530860" cy="255905"/>
    <xdr:sp macro="" textlink="">
      <xdr:nvSpPr>
        <xdr:cNvPr id="591" name="テキスト ボックス 590"/>
        <xdr:cNvSpPr txBox="1"/>
      </xdr:nvSpPr>
      <xdr:spPr>
        <a:xfrm>
          <a:off x="13080365" y="979170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124460</xdr:rowOff>
    </xdr:from>
    <xdr:to xmlns:xdr="http://schemas.openxmlformats.org/drawingml/2006/spreadsheetDrawing">
      <xdr:col>67</xdr:col>
      <xdr:colOff>101600</xdr:colOff>
      <xdr:row>58</xdr:row>
      <xdr:rowOff>54610</xdr:rowOff>
    </xdr:to>
    <xdr:sp macro="" textlink="">
      <xdr:nvSpPr>
        <xdr:cNvPr id="592" name="フローチャート: 判断 591"/>
        <xdr:cNvSpPr/>
      </xdr:nvSpPr>
      <xdr:spPr>
        <a:xfrm>
          <a:off x="12423140" y="9683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45720</xdr:rowOff>
    </xdr:from>
    <xdr:ext cx="530860" cy="259080"/>
    <xdr:sp macro="" textlink="">
      <xdr:nvSpPr>
        <xdr:cNvPr id="593" name="テキスト ボックス 592"/>
        <xdr:cNvSpPr txBox="1"/>
      </xdr:nvSpPr>
      <xdr:spPr>
        <a:xfrm>
          <a:off x="12216765" y="97726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4" name="テキスト ボックス 593"/>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95" name="テキスト ボックス 594"/>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6" name="テキスト ボックス 595"/>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7" name="テキスト ボックス 596"/>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8" name="テキスト ボックス 597"/>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162560</xdr:rowOff>
    </xdr:from>
    <xdr:to xmlns:xdr="http://schemas.openxmlformats.org/drawingml/2006/spreadsheetDrawing">
      <xdr:col>85</xdr:col>
      <xdr:colOff>177800</xdr:colOff>
      <xdr:row>57</xdr:row>
      <xdr:rowOff>92710</xdr:rowOff>
    </xdr:to>
    <xdr:sp macro="" textlink="">
      <xdr:nvSpPr>
        <xdr:cNvPr id="599" name="楕円 598"/>
        <xdr:cNvSpPr/>
      </xdr:nvSpPr>
      <xdr:spPr>
        <a:xfrm>
          <a:off x="15836900" y="9554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13970</xdr:rowOff>
    </xdr:from>
    <xdr:ext cx="534670" cy="258445"/>
    <xdr:sp macro="" textlink="">
      <xdr:nvSpPr>
        <xdr:cNvPr id="600" name="教育費該当値テキスト"/>
        <xdr:cNvSpPr txBox="1"/>
      </xdr:nvSpPr>
      <xdr:spPr>
        <a:xfrm>
          <a:off x="15938500" y="94056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140335</xdr:rowOff>
    </xdr:from>
    <xdr:to xmlns:xdr="http://schemas.openxmlformats.org/drawingml/2006/spreadsheetDrawing">
      <xdr:col>81</xdr:col>
      <xdr:colOff>101600</xdr:colOff>
      <xdr:row>57</xdr:row>
      <xdr:rowOff>70485</xdr:rowOff>
    </xdr:to>
    <xdr:sp macro="" textlink="">
      <xdr:nvSpPr>
        <xdr:cNvPr id="601" name="楕円 600"/>
        <xdr:cNvSpPr/>
      </xdr:nvSpPr>
      <xdr:spPr>
        <a:xfrm>
          <a:off x="15019020" y="9531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86995</xdr:rowOff>
    </xdr:from>
    <xdr:ext cx="530860" cy="255270"/>
    <xdr:sp macro="" textlink="">
      <xdr:nvSpPr>
        <xdr:cNvPr id="602" name="テキスト ボックス 601"/>
        <xdr:cNvSpPr txBox="1"/>
      </xdr:nvSpPr>
      <xdr:spPr>
        <a:xfrm>
          <a:off x="14812645" y="93110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143510</xdr:rowOff>
    </xdr:from>
    <xdr:to xmlns:xdr="http://schemas.openxmlformats.org/drawingml/2006/spreadsheetDrawing">
      <xdr:col>76</xdr:col>
      <xdr:colOff>165100</xdr:colOff>
      <xdr:row>58</xdr:row>
      <xdr:rowOff>73025</xdr:rowOff>
    </xdr:to>
    <xdr:sp macro="" textlink="">
      <xdr:nvSpPr>
        <xdr:cNvPr id="603" name="楕円 602"/>
        <xdr:cNvSpPr/>
      </xdr:nvSpPr>
      <xdr:spPr>
        <a:xfrm>
          <a:off x="14155420" y="970280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64135</xdr:rowOff>
    </xdr:from>
    <xdr:ext cx="531495" cy="255905"/>
    <xdr:sp macro="" textlink="">
      <xdr:nvSpPr>
        <xdr:cNvPr id="604" name="テキスト ボックス 603"/>
        <xdr:cNvSpPr txBox="1"/>
      </xdr:nvSpPr>
      <xdr:spPr>
        <a:xfrm>
          <a:off x="13943965" y="97910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31115</xdr:rowOff>
    </xdr:from>
    <xdr:to xmlns:xdr="http://schemas.openxmlformats.org/drawingml/2006/spreadsheetDrawing">
      <xdr:col>72</xdr:col>
      <xdr:colOff>38100</xdr:colOff>
      <xdr:row>57</xdr:row>
      <xdr:rowOff>132715</xdr:rowOff>
    </xdr:to>
    <xdr:sp macro="" textlink="">
      <xdr:nvSpPr>
        <xdr:cNvPr id="605" name="楕円 604"/>
        <xdr:cNvSpPr/>
      </xdr:nvSpPr>
      <xdr:spPr>
        <a:xfrm>
          <a:off x="13291820" y="95904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149225</xdr:rowOff>
    </xdr:from>
    <xdr:ext cx="530860" cy="259080"/>
    <xdr:sp macro="" textlink="">
      <xdr:nvSpPr>
        <xdr:cNvPr id="606" name="テキスト ボックス 605"/>
        <xdr:cNvSpPr txBox="1"/>
      </xdr:nvSpPr>
      <xdr:spPr>
        <a:xfrm>
          <a:off x="13080365" y="93732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130810</xdr:rowOff>
    </xdr:from>
    <xdr:to xmlns:xdr="http://schemas.openxmlformats.org/drawingml/2006/spreadsheetDrawing">
      <xdr:col>67</xdr:col>
      <xdr:colOff>101600</xdr:colOff>
      <xdr:row>57</xdr:row>
      <xdr:rowOff>60960</xdr:rowOff>
    </xdr:to>
    <xdr:sp macro="" textlink="">
      <xdr:nvSpPr>
        <xdr:cNvPr id="607" name="楕円 606"/>
        <xdr:cNvSpPr/>
      </xdr:nvSpPr>
      <xdr:spPr>
        <a:xfrm>
          <a:off x="12423140" y="9522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77470</xdr:rowOff>
    </xdr:from>
    <xdr:ext cx="530860" cy="255905"/>
    <xdr:sp macro="" textlink="">
      <xdr:nvSpPr>
        <xdr:cNvPr id="608" name="テキスト ボックス 607"/>
        <xdr:cNvSpPr txBox="1"/>
      </xdr:nvSpPr>
      <xdr:spPr>
        <a:xfrm>
          <a:off x="12216765" y="930148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9" name="正方形/長方形 608"/>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610" name="正方形/長方形 609"/>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1" name="正方形/長方形 610"/>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612" name="正方形/長方形 611"/>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3" name="正方形/長方形 612"/>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14" name="正方形/長方形 613"/>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5" name="正方形/長方形 614"/>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正方形/長方形 615"/>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075" cy="222250"/>
    <xdr:sp macro="" textlink="">
      <xdr:nvSpPr>
        <xdr:cNvPr id="617" name="テキスト ボックス 616"/>
        <xdr:cNvSpPr txBox="1"/>
      </xdr:nvSpPr>
      <xdr:spPr>
        <a:xfrm>
          <a:off x="12077700" y="11242040"/>
          <a:ext cx="3460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8" name="直線コネクタ 617"/>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9" name="直線コネクタ 618"/>
        <xdr:cNvCxnSpPr/>
      </xdr:nvCxnSpPr>
      <xdr:spPr>
        <a:xfrm>
          <a:off x="1211580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5110" cy="258445"/>
    <xdr:sp macro="" textlink="">
      <xdr:nvSpPr>
        <xdr:cNvPr id="620" name="テキスト ボックス 619"/>
        <xdr:cNvSpPr txBox="1"/>
      </xdr:nvSpPr>
      <xdr:spPr>
        <a:xfrm>
          <a:off x="11871960" y="1320800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1" name="直線コネクタ 620"/>
        <xdr:cNvCxnSpPr/>
      </xdr:nvCxnSpPr>
      <xdr:spPr>
        <a:xfrm>
          <a:off x="1211580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0860" cy="255270"/>
    <xdr:sp macro="" textlink="">
      <xdr:nvSpPr>
        <xdr:cNvPr id="622" name="テキスト ボックス 621"/>
        <xdr:cNvSpPr txBox="1"/>
      </xdr:nvSpPr>
      <xdr:spPr>
        <a:xfrm>
          <a:off x="11599545" y="128885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3" name="直線コネクタ 622"/>
        <xdr:cNvCxnSpPr/>
      </xdr:nvCxnSpPr>
      <xdr:spPr>
        <a:xfrm>
          <a:off x="12115800" y="12708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0860" cy="259080"/>
    <xdr:sp macro="" textlink="">
      <xdr:nvSpPr>
        <xdr:cNvPr id="624" name="テキスト ボックス 623"/>
        <xdr:cNvSpPr txBox="1"/>
      </xdr:nvSpPr>
      <xdr:spPr>
        <a:xfrm>
          <a:off x="11599545" y="125698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5" name="直線コネクタ 624"/>
        <xdr:cNvCxnSpPr/>
      </xdr:nvCxnSpPr>
      <xdr:spPr>
        <a:xfrm>
          <a:off x="1211580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0860" cy="255905"/>
    <xdr:sp macro="" textlink="">
      <xdr:nvSpPr>
        <xdr:cNvPr id="626" name="テキスト ボックス 625"/>
        <xdr:cNvSpPr txBox="1"/>
      </xdr:nvSpPr>
      <xdr:spPr>
        <a:xfrm>
          <a:off x="11599545" y="1224788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7" name="直線コネクタ 626"/>
        <xdr:cNvCxnSpPr/>
      </xdr:nvCxnSpPr>
      <xdr:spPr>
        <a:xfrm>
          <a:off x="1211580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0860" cy="258445"/>
    <xdr:sp macro="" textlink="">
      <xdr:nvSpPr>
        <xdr:cNvPr id="628" name="テキスト ボックス 627"/>
        <xdr:cNvSpPr txBox="1"/>
      </xdr:nvSpPr>
      <xdr:spPr>
        <a:xfrm>
          <a:off x="11599545" y="119284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9" name="直線コネクタ 628"/>
        <xdr:cNvCxnSpPr/>
      </xdr:nvCxnSpPr>
      <xdr:spPr>
        <a:xfrm>
          <a:off x="1211580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38100</xdr:rowOff>
    </xdr:from>
    <xdr:ext cx="530860" cy="259080"/>
    <xdr:sp macro="" textlink="">
      <xdr:nvSpPr>
        <xdr:cNvPr id="630" name="テキスト ボックス 629"/>
        <xdr:cNvSpPr txBox="1"/>
      </xdr:nvSpPr>
      <xdr:spPr>
        <a:xfrm>
          <a:off x="11599545" y="116090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1" name="直線コネクタ 630"/>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0860" cy="255270"/>
    <xdr:sp macro="" textlink="">
      <xdr:nvSpPr>
        <xdr:cNvPr id="632" name="テキスト ボックス 631"/>
        <xdr:cNvSpPr txBox="1"/>
      </xdr:nvSpPr>
      <xdr:spPr>
        <a:xfrm>
          <a:off x="11599545" y="112903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3" name="災害復旧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42545</xdr:rowOff>
    </xdr:from>
    <xdr:to xmlns:xdr="http://schemas.openxmlformats.org/drawingml/2006/spreadsheetDrawing">
      <xdr:col>85</xdr:col>
      <xdr:colOff>126365</xdr:colOff>
      <xdr:row>79</xdr:row>
      <xdr:rowOff>99060</xdr:rowOff>
    </xdr:to>
    <xdr:cxnSp macro="">
      <xdr:nvCxnSpPr>
        <xdr:cNvPr id="634" name="直線コネクタ 633"/>
        <xdr:cNvCxnSpPr/>
      </xdr:nvCxnSpPr>
      <xdr:spPr>
        <a:xfrm flipV="1">
          <a:off x="15885795" y="11781155"/>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8445"/>
    <xdr:sp macro="" textlink="">
      <xdr:nvSpPr>
        <xdr:cNvPr id="635" name="災害復旧費最小値テキスト"/>
        <xdr:cNvSpPr txBox="1"/>
      </xdr:nvSpPr>
      <xdr:spPr>
        <a:xfrm>
          <a:off x="15938500" y="133502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6" name="直線コネクタ 635"/>
        <xdr:cNvCxnSpPr/>
      </xdr:nvCxnSpPr>
      <xdr:spPr>
        <a:xfrm>
          <a:off x="15798800" y="13346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160655</xdr:rowOff>
    </xdr:from>
    <xdr:ext cx="534670" cy="259080"/>
    <xdr:sp macro="" textlink="">
      <xdr:nvSpPr>
        <xdr:cNvPr id="637" name="災害復旧費最大値テキスト"/>
        <xdr:cNvSpPr txBox="1"/>
      </xdr:nvSpPr>
      <xdr:spPr>
        <a:xfrm>
          <a:off x="15938500" y="1156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48,972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42545</xdr:rowOff>
    </xdr:from>
    <xdr:to xmlns:xdr="http://schemas.openxmlformats.org/drawingml/2006/spreadsheetDrawing">
      <xdr:col>86</xdr:col>
      <xdr:colOff>25400</xdr:colOff>
      <xdr:row>70</xdr:row>
      <xdr:rowOff>42545</xdr:rowOff>
    </xdr:to>
    <xdr:cxnSp macro="">
      <xdr:nvCxnSpPr>
        <xdr:cNvPr id="638" name="直線コネクタ 637"/>
        <xdr:cNvCxnSpPr/>
      </xdr:nvCxnSpPr>
      <xdr:spPr>
        <a:xfrm>
          <a:off x="15798800" y="117811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90805</xdr:rowOff>
    </xdr:from>
    <xdr:to xmlns:xdr="http://schemas.openxmlformats.org/drawingml/2006/spreadsheetDrawing">
      <xdr:col>85</xdr:col>
      <xdr:colOff>127000</xdr:colOff>
      <xdr:row>79</xdr:row>
      <xdr:rowOff>98425</xdr:rowOff>
    </xdr:to>
    <xdr:cxnSp macro="">
      <xdr:nvCxnSpPr>
        <xdr:cNvPr id="639" name="直線コネクタ 638"/>
        <xdr:cNvCxnSpPr/>
      </xdr:nvCxnSpPr>
      <xdr:spPr>
        <a:xfrm>
          <a:off x="15069820" y="13338175"/>
          <a:ext cx="8178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109220</xdr:rowOff>
    </xdr:from>
    <xdr:ext cx="469900" cy="255270"/>
    <xdr:sp macro="" textlink="">
      <xdr:nvSpPr>
        <xdr:cNvPr id="640" name="災害復旧費平均値テキスト"/>
        <xdr:cNvSpPr txBox="1"/>
      </xdr:nvSpPr>
      <xdr:spPr>
        <a:xfrm>
          <a:off x="15938500" y="1302131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86360</xdr:rowOff>
    </xdr:from>
    <xdr:to xmlns:xdr="http://schemas.openxmlformats.org/drawingml/2006/spreadsheetDrawing">
      <xdr:col>85</xdr:col>
      <xdr:colOff>177800</xdr:colOff>
      <xdr:row>79</xdr:row>
      <xdr:rowOff>16510</xdr:rowOff>
    </xdr:to>
    <xdr:sp macro="" textlink="">
      <xdr:nvSpPr>
        <xdr:cNvPr id="641" name="フローチャート: 判断 640"/>
        <xdr:cNvSpPr/>
      </xdr:nvSpPr>
      <xdr:spPr>
        <a:xfrm>
          <a:off x="15836900" y="13166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90805</xdr:rowOff>
    </xdr:from>
    <xdr:to xmlns:xdr="http://schemas.openxmlformats.org/drawingml/2006/spreadsheetDrawing">
      <xdr:col>81</xdr:col>
      <xdr:colOff>50800</xdr:colOff>
      <xdr:row>79</xdr:row>
      <xdr:rowOff>99060</xdr:rowOff>
    </xdr:to>
    <xdr:cxnSp macro="">
      <xdr:nvCxnSpPr>
        <xdr:cNvPr id="642" name="直線コネクタ 641"/>
        <xdr:cNvCxnSpPr/>
      </xdr:nvCxnSpPr>
      <xdr:spPr>
        <a:xfrm flipV="1">
          <a:off x="14206220" y="13338175"/>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8890</xdr:rowOff>
    </xdr:from>
    <xdr:to xmlns:xdr="http://schemas.openxmlformats.org/drawingml/2006/spreadsheetDrawing">
      <xdr:col>81</xdr:col>
      <xdr:colOff>101600</xdr:colOff>
      <xdr:row>78</xdr:row>
      <xdr:rowOff>110490</xdr:rowOff>
    </xdr:to>
    <xdr:sp macro="" textlink="">
      <xdr:nvSpPr>
        <xdr:cNvPr id="643" name="フローチャート: 判断 642"/>
        <xdr:cNvSpPr/>
      </xdr:nvSpPr>
      <xdr:spPr>
        <a:xfrm>
          <a:off x="15019020" y="1308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127000</xdr:rowOff>
    </xdr:from>
    <xdr:ext cx="466090" cy="258445"/>
    <xdr:sp macro="" textlink="">
      <xdr:nvSpPr>
        <xdr:cNvPr id="644" name="テキスト ボックス 643"/>
        <xdr:cNvSpPr txBox="1"/>
      </xdr:nvSpPr>
      <xdr:spPr>
        <a:xfrm>
          <a:off x="14839950" y="1287145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33655</xdr:rowOff>
    </xdr:from>
    <xdr:to xmlns:xdr="http://schemas.openxmlformats.org/drawingml/2006/spreadsheetDrawing">
      <xdr:col>76</xdr:col>
      <xdr:colOff>114300</xdr:colOff>
      <xdr:row>79</xdr:row>
      <xdr:rowOff>99060</xdr:rowOff>
    </xdr:to>
    <xdr:cxnSp macro="">
      <xdr:nvCxnSpPr>
        <xdr:cNvPr id="645" name="直線コネクタ 644"/>
        <xdr:cNvCxnSpPr/>
      </xdr:nvCxnSpPr>
      <xdr:spPr>
        <a:xfrm>
          <a:off x="13342620" y="13281025"/>
          <a:ext cx="8636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10160</xdr:rowOff>
    </xdr:from>
    <xdr:to xmlns:xdr="http://schemas.openxmlformats.org/drawingml/2006/spreadsheetDrawing">
      <xdr:col>76</xdr:col>
      <xdr:colOff>165100</xdr:colOff>
      <xdr:row>78</xdr:row>
      <xdr:rowOff>111760</xdr:rowOff>
    </xdr:to>
    <xdr:sp macro="" textlink="">
      <xdr:nvSpPr>
        <xdr:cNvPr id="646" name="フローチャート: 判断 645"/>
        <xdr:cNvSpPr/>
      </xdr:nvSpPr>
      <xdr:spPr>
        <a:xfrm>
          <a:off x="1415542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128270</xdr:rowOff>
    </xdr:from>
    <xdr:ext cx="466090" cy="258445"/>
    <xdr:sp macro="" textlink="">
      <xdr:nvSpPr>
        <xdr:cNvPr id="647" name="テキスト ボックス 646"/>
        <xdr:cNvSpPr txBox="1"/>
      </xdr:nvSpPr>
      <xdr:spPr>
        <a:xfrm>
          <a:off x="13976350" y="1287272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33655</xdr:rowOff>
    </xdr:from>
    <xdr:to xmlns:xdr="http://schemas.openxmlformats.org/drawingml/2006/spreadsheetDrawing">
      <xdr:col>71</xdr:col>
      <xdr:colOff>177800</xdr:colOff>
      <xdr:row>79</xdr:row>
      <xdr:rowOff>88900</xdr:rowOff>
    </xdr:to>
    <xdr:cxnSp macro="">
      <xdr:nvCxnSpPr>
        <xdr:cNvPr id="648" name="直線コネクタ 647"/>
        <xdr:cNvCxnSpPr/>
      </xdr:nvCxnSpPr>
      <xdr:spPr>
        <a:xfrm flipV="1">
          <a:off x="12473940" y="13281025"/>
          <a:ext cx="86868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34290</xdr:rowOff>
    </xdr:from>
    <xdr:to xmlns:xdr="http://schemas.openxmlformats.org/drawingml/2006/spreadsheetDrawing">
      <xdr:col>72</xdr:col>
      <xdr:colOff>38100</xdr:colOff>
      <xdr:row>78</xdr:row>
      <xdr:rowOff>135890</xdr:rowOff>
    </xdr:to>
    <xdr:sp macro="" textlink="">
      <xdr:nvSpPr>
        <xdr:cNvPr id="649" name="フローチャート: 判断 648"/>
        <xdr:cNvSpPr/>
      </xdr:nvSpPr>
      <xdr:spPr>
        <a:xfrm>
          <a:off x="13291820" y="131140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152400</xdr:rowOff>
    </xdr:from>
    <xdr:ext cx="466725" cy="259080"/>
    <xdr:sp macro="" textlink="">
      <xdr:nvSpPr>
        <xdr:cNvPr id="650" name="テキスト ボックス 649"/>
        <xdr:cNvSpPr txBox="1"/>
      </xdr:nvSpPr>
      <xdr:spPr>
        <a:xfrm>
          <a:off x="13112750" y="128968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70485</xdr:rowOff>
    </xdr:from>
    <xdr:to xmlns:xdr="http://schemas.openxmlformats.org/drawingml/2006/spreadsheetDrawing">
      <xdr:col>67</xdr:col>
      <xdr:colOff>101600</xdr:colOff>
      <xdr:row>79</xdr:row>
      <xdr:rowOff>635</xdr:rowOff>
    </xdr:to>
    <xdr:sp macro="" textlink="">
      <xdr:nvSpPr>
        <xdr:cNvPr id="651" name="フローチャート: 判断 650"/>
        <xdr:cNvSpPr/>
      </xdr:nvSpPr>
      <xdr:spPr>
        <a:xfrm>
          <a:off x="12423140" y="13150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17780</xdr:rowOff>
    </xdr:from>
    <xdr:ext cx="466090" cy="255270"/>
    <xdr:sp macro="" textlink="">
      <xdr:nvSpPr>
        <xdr:cNvPr id="652" name="テキスト ボックス 651"/>
        <xdr:cNvSpPr txBox="1"/>
      </xdr:nvSpPr>
      <xdr:spPr>
        <a:xfrm>
          <a:off x="12244070" y="129298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3" name="テキスト ボックス 652"/>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54" name="テキスト ボックス 653"/>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5" name="テキスト ボックス 654"/>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6" name="テキスト ボックス 655"/>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57" name="テキスト ボックス 656"/>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47625</xdr:rowOff>
    </xdr:from>
    <xdr:to xmlns:xdr="http://schemas.openxmlformats.org/drawingml/2006/spreadsheetDrawing">
      <xdr:col>85</xdr:col>
      <xdr:colOff>177800</xdr:colOff>
      <xdr:row>79</xdr:row>
      <xdr:rowOff>149225</xdr:rowOff>
    </xdr:to>
    <xdr:sp macro="" textlink="">
      <xdr:nvSpPr>
        <xdr:cNvPr id="658" name="楕円 657"/>
        <xdr:cNvSpPr/>
      </xdr:nvSpPr>
      <xdr:spPr>
        <a:xfrm>
          <a:off x="158369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133985</xdr:rowOff>
    </xdr:from>
    <xdr:ext cx="249555" cy="255905"/>
    <xdr:sp macro="" textlink="">
      <xdr:nvSpPr>
        <xdr:cNvPr id="659" name="災害復旧費該当値テキスト"/>
        <xdr:cNvSpPr txBox="1"/>
      </xdr:nvSpPr>
      <xdr:spPr>
        <a:xfrm>
          <a:off x="15938500" y="1321371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40640</xdr:rowOff>
    </xdr:from>
    <xdr:to xmlns:xdr="http://schemas.openxmlformats.org/drawingml/2006/spreadsheetDrawing">
      <xdr:col>81</xdr:col>
      <xdr:colOff>101600</xdr:colOff>
      <xdr:row>79</xdr:row>
      <xdr:rowOff>141605</xdr:rowOff>
    </xdr:to>
    <xdr:sp macro="" textlink="">
      <xdr:nvSpPr>
        <xdr:cNvPr id="660" name="楕円 659"/>
        <xdr:cNvSpPr/>
      </xdr:nvSpPr>
      <xdr:spPr>
        <a:xfrm>
          <a:off x="15019020" y="13288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132715</xdr:rowOff>
    </xdr:from>
    <xdr:ext cx="377825" cy="255905"/>
    <xdr:sp macro="" textlink="">
      <xdr:nvSpPr>
        <xdr:cNvPr id="661" name="テキスト ボックス 660"/>
        <xdr:cNvSpPr txBox="1"/>
      </xdr:nvSpPr>
      <xdr:spPr>
        <a:xfrm>
          <a:off x="14885670" y="13380085"/>
          <a:ext cx="377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48260</xdr:rowOff>
    </xdr:from>
    <xdr:to xmlns:xdr="http://schemas.openxmlformats.org/drawingml/2006/spreadsheetDrawing">
      <xdr:col>76</xdr:col>
      <xdr:colOff>165100</xdr:colOff>
      <xdr:row>79</xdr:row>
      <xdr:rowOff>149860</xdr:rowOff>
    </xdr:to>
    <xdr:sp macro="" textlink="">
      <xdr:nvSpPr>
        <xdr:cNvPr id="662" name="楕円 661"/>
        <xdr:cNvSpPr/>
      </xdr:nvSpPr>
      <xdr:spPr>
        <a:xfrm>
          <a:off x="1415542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140970</xdr:rowOff>
    </xdr:from>
    <xdr:ext cx="246380" cy="258445"/>
    <xdr:sp macro="" textlink="">
      <xdr:nvSpPr>
        <xdr:cNvPr id="663" name="テキスト ボックス 662"/>
        <xdr:cNvSpPr txBox="1"/>
      </xdr:nvSpPr>
      <xdr:spPr>
        <a:xfrm>
          <a:off x="14086840" y="13388340"/>
          <a:ext cx="246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154940</xdr:rowOff>
    </xdr:from>
    <xdr:to xmlns:xdr="http://schemas.openxmlformats.org/drawingml/2006/spreadsheetDrawing">
      <xdr:col>72</xdr:col>
      <xdr:colOff>38100</xdr:colOff>
      <xdr:row>79</xdr:row>
      <xdr:rowOff>84455</xdr:rowOff>
    </xdr:to>
    <xdr:sp macro="" textlink="">
      <xdr:nvSpPr>
        <xdr:cNvPr id="664" name="楕円 663"/>
        <xdr:cNvSpPr/>
      </xdr:nvSpPr>
      <xdr:spPr>
        <a:xfrm>
          <a:off x="13291820" y="1323467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75565</xdr:rowOff>
    </xdr:from>
    <xdr:ext cx="466725" cy="255905"/>
    <xdr:sp macro="" textlink="">
      <xdr:nvSpPr>
        <xdr:cNvPr id="665" name="テキスト ボックス 664"/>
        <xdr:cNvSpPr txBox="1"/>
      </xdr:nvSpPr>
      <xdr:spPr>
        <a:xfrm>
          <a:off x="13112750" y="133229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38100</xdr:rowOff>
    </xdr:from>
    <xdr:to xmlns:xdr="http://schemas.openxmlformats.org/drawingml/2006/spreadsheetDrawing">
      <xdr:col>67</xdr:col>
      <xdr:colOff>101600</xdr:colOff>
      <xdr:row>79</xdr:row>
      <xdr:rowOff>140335</xdr:rowOff>
    </xdr:to>
    <xdr:sp macro="" textlink="">
      <xdr:nvSpPr>
        <xdr:cNvPr id="666" name="楕円 665"/>
        <xdr:cNvSpPr/>
      </xdr:nvSpPr>
      <xdr:spPr>
        <a:xfrm>
          <a:off x="12423140" y="132854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130810</xdr:rowOff>
    </xdr:from>
    <xdr:ext cx="377825" cy="259080"/>
    <xdr:sp macro="" textlink="">
      <xdr:nvSpPr>
        <xdr:cNvPr id="667" name="テキスト ボックス 666"/>
        <xdr:cNvSpPr txBox="1"/>
      </xdr:nvSpPr>
      <xdr:spPr>
        <a:xfrm>
          <a:off x="12289790" y="1337818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8" name="正方形/長方形 667"/>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69" name="正方形/長方形 668"/>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0" name="正方形/長方形 669"/>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71" name="正方形/長方形 670"/>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2" name="正方形/長方形 671"/>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73" name="正方形/長方形 672"/>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4" name="正方形/長方形 673"/>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5" name="正方形/長方形 674"/>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075" cy="222250"/>
    <xdr:sp macro="" textlink="">
      <xdr:nvSpPr>
        <xdr:cNvPr id="676" name="テキスト ボックス 675"/>
        <xdr:cNvSpPr txBox="1"/>
      </xdr:nvSpPr>
      <xdr:spPr>
        <a:xfrm>
          <a:off x="12077700" y="14594840"/>
          <a:ext cx="3460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7" name="直線コネクタ 676"/>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8" name="直線コネクタ 677"/>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5110" cy="259080"/>
    <xdr:sp macro="" textlink="">
      <xdr:nvSpPr>
        <xdr:cNvPr id="679" name="テキスト ボックス 678"/>
        <xdr:cNvSpPr txBox="1"/>
      </xdr:nvSpPr>
      <xdr:spPr>
        <a:xfrm>
          <a:off x="11871960" y="165328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0" name="直線コネクタ 679"/>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81" name="テキスト ボックス 680"/>
        <xdr:cNvSpPr txBox="1"/>
      </xdr:nvSpPr>
      <xdr:spPr>
        <a:xfrm>
          <a:off x="1159954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2" name="直線コネクタ 681"/>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860" cy="255270"/>
    <xdr:sp macro="" textlink="">
      <xdr:nvSpPr>
        <xdr:cNvPr id="683" name="テキスト ボックス 682"/>
        <xdr:cNvSpPr txBox="1"/>
      </xdr:nvSpPr>
      <xdr:spPr>
        <a:xfrm>
          <a:off x="11599545" y="157708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4" name="直線コネクタ 683"/>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0860" cy="259080"/>
    <xdr:sp macro="" textlink="">
      <xdr:nvSpPr>
        <xdr:cNvPr id="685" name="テキスト ボックス 684"/>
        <xdr:cNvSpPr txBox="1"/>
      </xdr:nvSpPr>
      <xdr:spPr>
        <a:xfrm>
          <a:off x="11599545" y="15389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6" name="直線コネクタ 685"/>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1820" cy="258445"/>
    <xdr:sp macro="" textlink="">
      <xdr:nvSpPr>
        <xdr:cNvPr id="687" name="テキスト ボックス 686"/>
        <xdr:cNvSpPr txBox="1"/>
      </xdr:nvSpPr>
      <xdr:spPr>
        <a:xfrm>
          <a:off x="11535410" y="1501648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8" name="直線コネクタ 687"/>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820" cy="255270"/>
    <xdr:sp macro="" textlink="">
      <xdr:nvSpPr>
        <xdr:cNvPr id="689" name="テキスト ボックス 688"/>
        <xdr:cNvSpPr txBox="1"/>
      </xdr:nvSpPr>
      <xdr:spPr>
        <a:xfrm>
          <a:off x="11535410" y="146431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0" name="公債費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167005</xdr:rowOff>
    </xdr:from>
    <xdr:to xmlns:xdr="http://schemas.openxmlformats.org/drawingml/2006/spreadsheetDrawing">
      <xdr:col>85</xdr:col>
      <xdr:colOff>126365</xdr:colOff>
      <xdr:row>98</xdr:row>
      <xdr:rowOff>80645</xdr:rowOff>
    </xdr:to>
    <xdr:cxnSp macro="">
      <xdr:nvCxnSpPr>
        <xdr:cNvPr id="691" name="直線コネクタ 690"/>
        <xdr:cNvCxnSpPr/>
      </xdr:nvCxnSpPr>
      <xdr:spPr>
        <a:xfrm flipV="1">
          <a:off x="15885795" y="15090775"/>
          <a:ext cx="127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84455</xdr:rowOff>
    </xdr:from>
    <xdr:ext cx="534670" cy="259080"/>
    <xdr:sp macro="" textlink="">
      <xdr:nvSpPr>
        <xdr:cNvPr id="692" name="公債費最小値テキスト"/>
        <xdr:cNvSpPr txBox="1"/>
      </xdr:nvSpPr>
      <xdr:spPr>
        <a:xfrm>
          <a:off x="15938500" y="16543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80645</xdr:rowOff>
    </xdr:from>
    <xdr:to xmlns:xdr="http://schemas.openxmlformats.org/drawingml/2006/spreadsheetDrawing">
      <xdr:col>86</xdr:col>
      <xdr:colOff>25400</xdr:colOff>
      <xdr:row>98</xdr:row>
      <xdr:rowOff>80645</xdr:rowOff>
    </xdr:to>
    <xdr:cxnSp macro="">
      <xdr:nvCxnSpPr>
        <xdr:cNvPr id="693" name="直線コネクタ 692"/>
        <xdr:cNvCxnSpPr/>
      </xdr:nvCxnSpPr>
      <xdr:spPr>
        <a:xfrm>
          <a:off x="15798800" y="165398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113665</xdr:rowOff>
    </xdr:from>
    <xdr:ext cx="598805" cy="258445"/>
    <xdr:sp macro="" textlink="">
      <xdr:nvSpPr>
        <xdr:cNvPr id="694" name="公債費最大値テキスト"/>
        <xdr:cNvSpPr txBox="1"/>
      </xdr:nvSpPr>
      <xdr:spPr>
        <a:xfrm>
          <a:off x="15938500" y="148697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125,340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167005</xdr:rowOff>
    </xdr:from>
    <xdr:to xmlns:xdr="http://schemas.openxmlformats.org/drawingml/2006/spreadsheetDrawing">
      <xdr:col>86</xdr:col>
      <xdr:colOff>25400</xdr:colOff>
      <xdr:row>89</xdr:row>
      <xdr:rowOff>167005</xdr:rowOff>
    </xdr:to>
    <xdr:cxnSp macro="">
      <xdr:nvCxnSpPr>
        <xdr:cNvPr id="695" name="直線コネクタ 694"/>
        <xdr:cNvCxnSpPr/>
      </xdr:nvCxnSpPr>
      <xdr:spPr>
        <a:xfrm>
          <a:off x="15798800" y="150907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50800</xdr:rowOff>
    </xdr:from>
    <xdr:to xmlns:xdr="http://schemas.openxmlformats.org/drawingml/2006/spreadsheetDrawing">
      <xdr:col>85</xdr:col>
      <xdr:colOff>127000</xdr:colOff>
      <xdr:row>95</xdr:row>
      <xdr:rowOff>98425</xdr:rowOff>
    </xdr:to>
    <xdr:cxnSp macro="">
      <xdr:nvCxnSpPr>
        <xdr:cNvPr id="696" name="直線コネクタ 695"/>
        <xdr:cNvCxnSpPr/>
      </xdr:nvCxnSpPr>
      <xdr:spPr>
        <a:xfrm flipV="1">
          <a:off x="15069820" y="15995650"/>
          <a:ext cx="8178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93</xdr:row>
      <xdr:rowOff>166370</xdr:rowOff>
    </xdr:from>
    <xdr:ext cx="534670" cy="255270"/>
    <xdr:sp macro="" textlink="">
      <xdr:nvSpPr>
        <xdr:cNvPr id="697" name="公債費平均値テキスト"/>
        <xdr:cNvSpPr txBox="1"/>
      </xdr:nvSpPr>
      <xdr:spPr>
        <a:xfrm>
          <a:off x="15938500" y="1576832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143510</xdr:rowOff>
    </xdr:from>
    <xdr:to xmlns:xdr="http://schemas.openxmlformats.org/drawingml/2006/spreadsheetDrawing">
      <xdr:col>85</xdr:col>
      <xdr:colOff>177800</xdr:colOff>
      <xdr:row>95</xdr:row>
      <xdr:rowOff>73025</xdr:rowOff>
    </xdr:to>
    <xdr:sp macro="" textlink="">
      <xdr:nvSpPr>
        <xdr:cNvPr id="698" name="フローチャート: 判断 697"/>
        <xdr:cNvSpPr/>
      </xdr:nvSpPr>
      <xdr:spPr>
        <a:xfrm>
          <a:off x="15836900" y="15916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98425</xdr:rowOff>
    </xdr:from>
    <xdr:to xmlns:xdr="http://schemas.openxmlformats.org/drawingml/2006/spreadsheetDrawing">
      <xdr:col>81</xdr:col>
      <xdr:colOff>50800</xdr:colOff>
      <xdr:row>95</xdr:row>
      <xdr:rowOff>111760</xdr:rowOff>
    </xdr:to>
    <xdr:cxnSp macro="">
      <xdr:nvCxnSpPr>
        <xdr:cNvPr id="699" name="直線コネクタ 698"/>
        <xdr:cNvCxnSpPr/>
      </xdr:nvCxnSpPr>
      <xdr:spPr>
        <a:xfrm flipV="1">
          <a:off x="14206220" y="16043275"/>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154940</xdr:rowOff>
    </xdr:from>
    <xdr:to xmlns:xdr="http://schemas.openxmlformats.org/drawingml/2006/spreadsheetDrawing">
      <xdr:col>81</xdr:col>
      <xdr:colOff>101600</xdr:colOff>
      <xdr:row>95</xdr:row>
      <xdr:rowOff>84455</xdr:rowOff>
    </xdr:to>
    <xdr:sp macro="" textlink="">
      <xdr:nvSpPr>
        <xdr:cNvPr id="700" name="フローチャート: 判断 699"/>
        <xdr:cNvSpPr/>
      </xdr:nvSpPr>
      <xdr:spPr>
        <a:xfrm>
          <a:off x="15019020" y="159283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100965</xdr:rowOff>
    </xdr:from>
    <xdr:ext cx="530860" cy="255270"/>
    <xdr:sp macro="" textlink="">
      <xdr:nvSpPr>
        <xdr:cNvPr id="701" name="テキスト ボックス 700"/>
        <xdr:cNvSpPr txBox="1"/>
      </xdr:nvSpPr>
      <xdr:spPr>
        <a:xfrm>
          <a:off x="14812645" y="157029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111760</xdr:rowOff>
    </xdr:from>
    <xdr:to xmlns:xdr="http://schemas.openxmlformats.org/drawingml/2006/spreadsheetDrawing">
      <xdr:col>76</xdr:col>
      <xdr:colOff>114300</xdr:colOff>
      <xdr:row>95</xdr:row>
      <xdr:rowOff>151130</xdr:rowOff>
    </xdr:to>
    <xdr:cxnSp macro="">
      <xdr:nvCxnSpPr>
        <xdr:cNvPr id="702" name="直線コネクタ 701"/>
        <xdr:cNvCxnSpPr/>
      </xdr:nvCxnSpPr>
      <xdr:spPr>
        <a:xfrm flipV="1">
          <a:off x="13342620" y="16056610"/>
          <a:ext cx="8636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25400</xdr:rowOff>
    </xdr:from>
    <xdr:to xmlns:xdr="http://schemas.openxmlformats.org/drawingml/2006/spreadsheetDrawing">
      <xdr:col>76</xdr:col>
      <xdr:colOff>165100</xdr:colOff>
      <xdr:row>95</xdr:row>
      <xdr:rowOff>127000</xdr:rowOff>
    </xdr:to>
    <xdr:sp macro="" textlink="">
      <xdr:nvSpPr>
        <xdr:cNvPr id="703" name="フローチャート: 判断 702"/>
        <xdr:cNvSpPr/>
      </xdr:nvSpPr>
      <xdr:spPr>
        <a:xfrm>
          <a:off x="14155420" y="1597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143510</xdr:rowOff>
    </xdr:from>
    <xdr:ext cx="531495" cy="255270"/>
    <xdr:sp macro="" textlink="">
      <xdr:nvSpPr>
        <xdr:cNvPr id="704" name="テキスト ボックス 703"/>
        <xdr:cNvSpPr txBox="1"/>
      </xdr:nvSpPr>
      <xdr:spPr>
        <a:xfrm>
          <a:off x="13943965" y="157454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133350</xdr:rowOff>
    </xdr:from>
    <xdr:to xmlns:xdr="http://schemas.openxmlformats.org/drawingml/2006/spreadsheetDrawing">
      <xdr:col>71</xdr:col>
      <xdr:colOff>177800</xdr:colOff>
      <xdr:row>95</xdr:row>
      <xdr:rowOff>151130</xdr:rowOff>
    </xdr:to>
    <xdr:cxnSp macro="">
      <xdr:nvCxnSpPr>
        <xdr:cNvPr id="705" name="直線コネクタ 704"/>
        <xdr:cNvCxnSpPr/>
      </xdr:nvCxnSpPr>
      <xdr:spPr>
        <a:xfrm>
          <a:off x="12473940" y="16078200"/>
          <a:ext cx="8686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40640</xdr:rowOff>
    </xdr:from>
    <xdr:to xmlns:xdr="http://schemas.openxmlformats.org/drawingml/2006/spreadsheetDrawing">
      <xdr:col>72</xdr:col>
      <xdr:colOff>38100</xdr:colOff>
      <xdr:row>95</xdr:row>
      <xdr:rowOff>141605</xdr:rowOff>
    </xdr:to>
    <xdr:sp macro="" textlink="">
      <xdr:nvSpPr>
        <xdr:cNvPr id="706" name="フローチャート: 判断 705"/>
        <xdr:cNvSpPr/>
      </xdr:nvSpPr>
      <xdr:spPr>
        <a:xfrm>
          <a:off x="13291820" y="1598549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158115</xdr:rowOff>
    </xdr:from>
    <xdr:ext cx="530860" cy="255270"/>
    <xdr:sp macro="" textlink="">
      <xdr:nvSpPr>
        <xdr:cNvPr id="707" name="テキスト ボックス 706"/>
        <xdr:cNvSpPr txBox="1"/>
      </xdr:nvSpPr>
      <xdr:spPr>
        <a:xfrm>
          <a:off x="13080365" y="157600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33020</xdr:rowOff>
    </xdr:from>
    <xdr:to xmlns:xdr="http://schemas.openxmlformats.org/drawingml/2006/spreadsheetDrawing">
      <xdr:col>67</xdr:col>
      <xdr:colOff>101600</xdr:colOff>
      <xdr:row>95</xdr:row>
      <xdr:rowOff>134620</xdr:rowOff>
    </xdr:to>
    <xdr:sp macro="" textlink="">
      <xdr:nvSpPr>
        <xdr:cNvPr id="708" name="フローチャート: 判断 707"/>
        <xdr:cNvSpPr/>
      </xdr:nvSpPr>
      <xdr:spPr>
        <a:xfrm>
          <a:off x="12423140" y="1597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151130</xdr:rowOff>
    </xdr:from>
    <xdr:ext cx="530860" cy="259080"/>
    <xdr:sp macro="" textlink="">
      <xdr:nvSpPr>
        <xdr:cNvPr id="709" name="テキスト ボックス 708"/>
        <xdr:cNvSpPr txBox="1"/>
      </xdr:nvSpPr>
      <xdr:spPr>
        <a:xfrm>
          <a:off x="12216765" y="157530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0" name="テキスト ボックス 709"/>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11" name="テキスト ボックス 710"/>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2" name="テキスト ボックス 711"/>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3" name="テキスト ボックス 712"/>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14" name="テキスト ボックス 713"/>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0</xdr:rowOff>
    </xdr:from>
    <xdr:to xmlns:xdr="http://schemas.openxmlformats.org/drawingml/2006/spreadsheetDrawing">
      <xdr:col>85</xdr:col>
      <xdr:colOff>177800</xdr:colOff>
      <xdr:row>95</xdr:row>
      <xdr:rowOff>101600</xdr:rowOff>
    </xdr:to>
    <xdr:sp macro="" textlink="">
      <xdr:nvSpPr>
        <xdr:cNvPr id="715" name="楕円 714"/>
        <xdr:cNvSpPr/>
      </xdr:nvSpPr>
      <xdr:spPr>
        <a:xfrm>
          <a:off x="15836900" y="159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149860</xdr:rowOff>
    </xdr:from>
    <xdr:ext cx="534670" cy="259080"/>
    <xdr:sp macro="" textlink="">
      <xdr:nvSpPr>
        <xdr:cNvPr id="716" name="公債費該当値テキスト"/>
        <xdr:cNvSpPr txBox="1"/>
      </xdr:nvSpPr>
      <xdr:spPr>
        <a:xfrm>
          <a:off x="15938500" y="15923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47625</xdr:rowOff>
    </xdr:from>
    <xdr:to xmlns:xdr="http://schemas.openxmlformats.org/drawingml/2006/spreadsheetDrawing">
      <xdr:col>81</xdr:col>
      <xdr:colOff>101600</xdr:colOff>
      <xdr:row>95</xdr:row>
      <xdr:rowOff>149225</xdr:rowOff>
    </xdr:to>
    <xdr:sp macro="" textlink="">
      <xdr:nvSpPr>
        <xdr:cNvPr id="717" name="楕円 716"/>
        <xdr:cNvSpPr/>
      </xdr:nvSpPr>
      <xdr:spPr>
        <a:xfrm>
          <a:off x="15019020" y="159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140335</xdr:rowOff>
    </xdr:from>
    <xdr:ext cx="530860" cy="259080"/>
    <xdr:sp macro="" textlink="">
      <xdr:nvSpPr>
        <xdr:cNvPr id="718" name="テキスト ボックス 717"/>
        <xdr:cNvSpPr txBox="1"/>
      </xdr:nvSpPr>
      <xdr:spPr>
        <a:xfrm>
          <a:off x="14812645" y="160851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60960</xdr:rowOff>
    </xdr:from>
    <xdr:to xmlns:xdr="http://schemas.openxmlformats.org/drawingml/2006/spreadsheetDrawing">
      <xdr:col>76</xdr:col>
      <xdr:colOff>165100</xdr:colOff>
      <xdr:row>95</xdr:row>
      <xdr:rowOff>162560</xdr:rowOff>
    </xdr:to>
    <xdr:sp macro="" textlink="">
      <xdr:nvSpPr>
        <xdr:cNvPr id="719" name="楕円 718"/>
        <xdr:cNvSpPr/>
      </xdr:nvSpPr>
      <xdr:spPr>
        <a:xfrm>
          <a:off x="14155420" y="160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153670</xdr:rowOff>
    </xdr:from>
    <xdr:ext cx="531495" cy="259080"/>
    <xdr:sp macro="" textlink="">
      <xdr:nvSpPr>
        <xdr:cNvPr id="720" name="テキスト ボックス 719"/>
        <xdr:cNvSpPr txBox="1"/>
      </xdr:nvSpPr>
      <xdr:spPr>
        <a:xfrm>
          <a:off x="13943965" y="160985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100330</xdr:rowOff>
    </xdr:from>
    <xdr:to xmlns:xdr="http://schemas.openxmlformats.org/drawingml/2006/spreadsheetDrawing">
      <xdr:col>72</xdr:col>
      <xdr:colOff>38100</xdr:colOff>
      <xdr:row>96</xdr:row>
      <xdr:rowOff>30480</xdr:rowOff>
    </xdr:to>
    <xdr:sp macro="" textlink="">
      <xdr:nvSpPr>
        <xdr:cNvPr id="721" name="楕円 720"/>
        <xdr:cNvSpPr/>
      </xdr:nvSpPr>
      <xdr:spPr>
        <a:xfrm>
          <a:off x="13291820" y="160451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21590</xdr:rowOff>
    </xdr:from>
    <xdr:ext cx="530860" cy="259080"/>
    <xdr:sp macro="" textlink="">
      <xdr:nvSpPr>
        <xdr:cNvPr id="722" name="テキスト ボックス 721"/>
        <xdr:cNvSpPr txBox="1"/>
      </xdr:nvSpPr>
      <xdr:spPr>
        <a:xfrm>
          <a:off x="13080365" y="161378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82550</xdr:rowOff>
    </xdr:from>
    <xdr:to xmlns:xdr="http://schemas.openxmlformats.org/drawingml/2006/spreadsheetDrawing">
      <xdr:col>67</xdr:col>
      <xdr:colOff>101600</xdr:colOff>
      <xdr:row>96</xdr:row>
      <xdr:rowOff>12700</xdr:rowOff>
    </xdr:to>
    <xdr:sp macro="" textlink="">
      <xdr:nvSpPr>
        <xdr:cNvPr id="723" name="楕円 722"/>
        <xdr:cNvSpPr/>
      </xdr:nvSpPr>
      <xdr:spPr>
        <a:xfrm>
          <a:off x="12423140" y="160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3810</xdr:rowOff>
    </xdr:from>
    <xdr:ext cx="530860" cy="259080"/>
    <xdr:sp macro="" textlink="">
      <xdr:nvSpPr>
        <xdr:cNvPr id="724" name="テキスト ボックス 723"/>
        <xdr:cNvSpPr txBox="1"/>
      </xdr:nvSpPr>
      <xdr:spPr>
        <a:xfrm>
          <a:off x="12216765" y="16120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5" name="正方形/長方形 724"/>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26" name="正方形/長方形 725"/>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7" name="正方形/長方形 726"/>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28" name="正方形/長方形 727"/>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9" name="正方形/長方形 728"/>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30" name="正方形/長方形 729"/>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1" name="正方形/長方形 730"/>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正方形/長方形 731"/>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710" cy="222250"/>
    <xdr:sp macro="" textlink="">
      <xdr:nvSpPr>
        <xdr:cNvPr id="733" name="テキスト ボックス 732"/>
        <xdr:cNvSpPr txBox="1"/>
      </xdr:nvSpPr>
      <xdr:spPr>
        <a:xfrm>
          <a:off x="17767300" y="453644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4" name="直線コネクタ 733"/>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5" name="直線コネクタ 734"/>
        <xdr:cNvCxnSpPr/>
      </xdr:nvCxnSpPr>
      <xdr:spPr>
        <a:xfrm>
          <a:off x="1780032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5745" cy="258445"/>
    <xdr:sp macro="" textlink="">
      <xdr:nvSpPr>
        <xdr:cNvPr id="736" name="テキスト ボックス 735"/>
        <xdr:cNvSpPr txBox="1"/>
      </xdr:nvSpPr>
      <xdr:spPr>
        <a:xfrm>
          <a:off x="17561560" y="644779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7" name="直線コネクタ 736"/>
        <xdr:cNvCxnSpPr/>
      </xdr:nvCxnSpPr>
      <xdr:spPr>
        <a:xfrm>
          <a:off x="1780032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4185" cy="258445"/>
    <xdr:sp macro="" textlink="">
      <xdr:nvSpPr>
        <xdr:cNvPr id="738" name="テキスト ボックス 737"/>
        <xdr:cNvSpPr txBox="1"/>
      </xdr:nvSpPr>
      <xdr:spPr>
        <a:xfrm>
          <a:off x="17348200" y="6074410"/>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140335</xdr:rowOff>
    </xdr:from>
    <xdr:to xmlns:xdr="http://schemas.openxmlformats.org/drawingml/2006/spreadsheetDrawing">
      <xdr:col>120</xdr:col>
      <xdr:colOff>114300</xdr:colOff>
      <xdr:row>34</xdr:row>
      <xdr:rowOff>140335</xdr:rowOff>
    </xdr:to>
    <xdr:cxnSp macro="">
      <xdr:nvCxnSpPr>
        <xdr:cNvPr id="739" name="直線コネクタ 738"/>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167640</xdr:rowOff>
    </xdr:from>
    <xdr:ext cx="464185" cy="255905"/>
    <xdr:sp macro="" textlink="">
      <xdr:nvSpPr>
        <xdr:cNvPr id="740" name="テキスト ボックス 739"/>
        <xdr:cNvSpPr txBox="1"/>
      </xdr:nvSpPr>
      <xdr:spPr>
        <a:xfrm>
          <a:off x="17348200" y="57035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41" name="直線コネクタ 740"/>
        <xdr:cNvCxnSpPr/>
      </xdr:nvCxnSpPr>
      <xdr:spPr>
        <a:xfrm>
          <a:off x="1780032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4185" cy="259080"/>
    <xdr:sp macro="" textlink="">
      <xdr:nvSpPr>
        <xdr:cNvPr id="742" name="テキスト ボックス 741"/>
        <xdr:cNvSpPr txBox="1"/>
      </xdr:nvSpPr>
      <xdr:spPr>
        <a:xfrm>
          <a:off x="17348200" y="53314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3" name="直線コネクタ 742"/>
        <xdr:cNvCxnSpPr/>
      </xdr:nvCxnSpPr>
      <xdr:spPr>
        <a:xfrm>
          <a:off x="1780032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4185" cy="258445"/>
    <xdr:sp macro="" textlink="">
      <xdr:nvSpPr>
        <xdr:cNvPr id="744" name="テキスト ボックス 743"/>
        <xdr:cNvSpPr txBox="1"/>
      </xdr:nvSpPr>
      <xdr:spPr>
        <a:xfrm>
          <a:off x="17348200" y="4958080"/>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5" name="直線コネクタ 744"/>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4185" cy="255270"/>
    <xdr:sp macro="" textlink="">
      <xdr:nvSpPr>
        <xdr:cNvPr id="746" name="テキスト ボックス 745"/>
        <xdr:cNvSpPr txBox="1"/>
      </xdr:nvSpPr>
      <xdr:spPr>
        <a:xfrm>
          <a:off x="17348200" y="4584700"/>
          <a:ext cx="4641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7" name="諸支出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147955</xdr:rowOff>
    </xdr:from>
    <xdr:to xmlns:xdr="http://schemas.openxmlformats.org/drawingml/2006/spreadsheetDrawing">
      <xdr:col>116</xdr:col>
      <xdr:colOff>62865</xdr:colOff>
      <xdr:row>39</xdr:row>
      <xdr:rowOff>44450</xdr:rowOff>
    </xdr:to>
    <xdr:cxnSp macro="">
      <xdr:nvCxnSpPr>
        <xdr:cNvPr id="748" name="直線コネクタ 747"/>
        <xdr:cNvCxnSpPr/>
      </xdr:nvCxnSpPr>
      <xdr:spPr>
        <a:xfrm flipV="1">
          <a:off x="21570315" y="5348605"/>
          <a:ext cx="127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82550</xdr:rowOff>
    </xdr:from>
    <xdr:ext cx="249555" cy="259080"/>
    <xdr:sp macro="" textlink="">
      <xdr:nvSpPr>
        <xdr:cNvPr id="749" name="諸支出金最小値テキスト"/>
        <xdr:cNvSpPr txBox="1"/>
      </xdr:nvSpPr>
      <xdr:spPr>
        <a:xfrm>
          <a:off x="21623020" y="66243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0" name="直線コネクタ 749"/>
        <xdr:cNvCxnSpPr/>
      </xdr:nvCxnSpPr>
      <xdr:spPr>
        <a:xfrm>
          <a:off x="214884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94615</xdr:rowOff>
    </xdr:from>
    <xdr:ext cx="469900" cy="259080"/>
    <xdr:sp macro="" textlink="">
      <xdr:nvSpPr>
        <xdr:cNvPr id="751" name="諸支出金最大値テキスト"/>
        <xdr:cNvSpPr txBox="1"/>
      </xdr:nvSpPr>
      <xdr:spPr>
        <a:xfrm>
          <a:off x="21623020" y="5127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147955</xdr:rowOff>
    </xdr:from>
    <xdr:to xmlns:xdr="http://schemas.openxmlformats.org/drawingml/2006/spreadsheetDrawing">
      <xdr:col>116</xdr:col>
      <xdr:colOff>152400</xdr:colOff>
      <xdr:row>31</xdr:row>
      <xdr:rowOff>147955</xdr:rowOff>
    </xdr:to>
    <xdr:cxnSp macro="">
      <xdr:nvCxnSpPr>
        <xdr:cNvPr id="752" name="直線コネクタ 751"/>
        <xdr:cNvCxnSpPr/>
      </xdr:nvCxnSpPr>
      <xdr:spPr>
        <a:xfrm>
          <a:off x="21488400" y="5348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3" name="直線コネクタ 752"/>
        <xdr:cNvCxnSpPr/>
      </xdr:nvCxnSpPr>
      <xdr:spPr>
        <a:xfrm>
          <a:off x="20759420" y="65862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167640</xdr:rowOff>
    </xdr:from>
    <xdr:ext cx="313690" cy="259080"/>
    <xdr:sp macro="" textlink="">
      <xdr:nvSpPr>
        <xdr:cNvPr id="754" name="諸支出金平均値テキスト"/>
        <xdr:cNvSpPr txBox="1"/>
      </xdr:nvSpPr>
      <xdr:spPr>
        <a:xfrm>
          <a:off x="21623020" y="637413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148590</xdr:rowOff>
    </xdr:from>
    <xdr:to xmlns:xdr="http://schemas.openxmlformats.org/drawingml/2006/spreadsheetDrawing">
      <xdr:col>116</xdr:col>
      <xdr:colOff>114300</xdr:colOff>
      <xdr:row>39</xdr:row>
      <xdr:rowOff>78740</xdr:rowOff>
    </xdr:to>
    <xdr:sp macro="" textlink="">
      <xdr:nvSpPr>
        <xdr:cNvPr id="755" name="フローチャート: 判断 754"/>
        <xdr:cNvSpPr/>
      </xdr:nvSpPr>
      <xdr:spPr>
        <a:xfrm>
          <a:off x="21521420" y="6522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6" name="直線コネクタ 755"/>
        <xdr:cNvCxnSpPr/>
      </xdr:nvCxnSpPr>
      <xdr:spPr>
        <a:xfrm>
          <a:off x="19890740" y="65862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115570</xdr:rowOff>
    </xdr:from>
    <xdr:to xmlns:xdr="http://schemas.openxmlformats.org/drawingml/2006/spreadsheetDrawing">
      <xdr:col>112</xdr:col>
      <xdr:colOff>38100</xdr:colOff>
      <xdr:row>39</xdr:row>
      <xdr:rowOff>45720</xdr:rowOff>
    </xdr:to>
    <xdr:sp macro="" textlink="">
      <xdr:nvSpPr>
        <xdr:cNvPr id="757" name="フローチャート: 判断 756"/>
        <xdr:cNvSpPr/>
      </xdr:nvSpPr>
      <xdr:spPr>
        <a:xfrm>
          <a:off x="20708620" y="64897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62230</xdr:rowOff>
    </xdr:from>
    <xdr:ext cx="378460" cy="259080"/>
    <xdr:sp macro="" textlink="">
      <xdr:nvSpPr>
        <xdr:cNvPr id="758" name="テキスト ボックス 757"/>
        <xdr:cNvSpPr txBox="1"/>
      </xdr:nvSpPr>
      <xdr:spPr>
        <a:xfrm>
          <a:off x="20575270" y="6268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9" name="直線コネクタ 758"/>
        <xdr:cNvCxnSpPr/>
      </xdr:nvCxnSpPr>
      <xdr:spPr>
        <a:xfrm>
          <a:off x="190271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154940</xdr:rowOff>
    </xdr:from>
    <xdr:to xmlns:xdr="http://schemas.openxmlformats.org/drawingml/2006/spreadsheetDrawing">
      <xdr:col>107</xdr:col>
      <xdr:colOff>101600</xdr:colOff>
      <xdr:row>39</xdr:row>
      <xdr:rowOff>84455</xdr:rowOff>
    </xdr:to>
    <xdr:sp macro="" textlink="">
      <xdr:nvSpPr>
        <xdr:cNvPr id="760" name="フローチャート: 判断 759"/>
        <xdr:cNvSpPr/>
      </xdr:nvSpPr>
      <xdr:spPr>
        <a:xfrm>
          <a:off x="19839940" y="65290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100965</xdr:rowOff>
    </xdr:from>
    <xdr:ext cx="313690" cy="255905"/>
    <xdr:sp macro="" textlink="">
      <xdr:nvSpPr>
        <xdr:cNvPr id="761" name="テキスト ボックス 760"/>
        <xdr:cNvSpPr txBox="1"/>
      </xdr:nvSpPr>
      <xdr:spPr>
        <a:xfrm>
          <a:off x="19738975" y="6307455"/>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62" name="直線コネクタ 761"/>
        <xdr:cNvCxnSpPr/>
      </xdr:nvCxnSpPr>
      <xdr:spPr>
        <a:xfrm>
          <a:off x="181635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143510</xdr:rowOff>
    </xdr:from>
    <xdr:to xmlns:xdr="http://schemas.openxmlformats.org/drawingml/2006/spreadsheetDrawing">
      <xdr:col>102</xdr:col>
      <xdr:colOff>165100</xdr:colOff>
      <xdr:row>39</xdr:row>
      <xdr:rowOff>73660</xdr:rowOff>
    </xdr:to>
    <xdr:sp macro="" textlink="">
      <xdr:nvSpPr>
        <xdr:cNvPr id="763" name="フローチャート: 判断 762"/>
        <xdr:cNvSpPr/>
      </xdr:nvSpPr>
      <xdr:spPr>
        <a:xfrm>
          <a:off x="18976340" y="651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90170</xdr:rowOff>
    </xdr:from>
    <xdr:ext cx="313055" cy="258445"/>
    <xdr:sp macro="" textlink="">
      <xdr:nvSpPr>
        <xdr:cNvPr id="764" name="テキスト ボックス 763"/>
        <xdr:cNvSpPr txBox="1"/>
      </xdr:nvSpPr>
      <xdr:spPr>
        <a:xfrm>
          <a:off x="18875375" y="62966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122555</xdr:rowOff>
    </xdr:from>
    <xdr:to xmlns:xdr="http://schemas.openxmlformats.org/drawingml/2006/spreadsheetDrawing">
      <xdr:col>98</xdr:col>
      <xdr:colOff>38100</xdr:colOff>
      <xdr:row>39</xdr:row>
      <xdr:rowOff>52705</xdr:rowOff>
    </xdr:to>
    <xdr:sp macro="" textlink="">
      <xdr:nvSpPr>
        <xdr:cNvPr id="765" name="フローチャート: 判断 764"/>
        <xdr:cNvSpPr/>
      </xdr:nvSpPr>
      <xdr:spPr>
        <a:xfrm>
          <a:off x="18112740" y="649668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69215</xdr:rowOff>
    </xdr:from>
    <xdr:ext cx="378460" cy="258445"/>
    <xdr:sp macro="" textlink="">
      <xdr:nvSpPr>
        <xdr:cNvPr id="766" name="テキスト ボックス 765"/>
        <xdr:cNvSpPr txBox="1"/>
      </xdr:nvSpPr>
      <xdr:spPr>
        <a:xfrm>
          <a:off x="17979390" y="62757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1365" cy="259080"/>
    <xdr:sp macro="" textlink="">
      <xdr:nvSpPr>
        <xdr:cNvPr id="767" name="テキスト ボックス 766"/>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8" name="テキスト ボックス 767"/>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69" name="テキスト ボックス 768"/>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0" name="テキスト ボックス 769"/>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1" name="テキスト ボックス 770"/>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72" name="楕円 771"/>
        <xdr:cNvSpPr/>
      </xdr:nvSpPr>
      <xdr:spPr>
        <a:xfrm>
          <a:off x="2152142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127000</xdr:rowOff>
    </xdr:from>
    <xdr:ext cx="249555" cy="258445"/>
    <xdr:sp macro="" textlink="">
      <xdr:nvSpPr>
        <xdr:cNvPr id="773" name="諸支出金該当値テキスト"/>
        <xdr:cNvSpPr txBox="1"/>
      </xdr:nvSpPr>
      <xdr:spPr>
        <a:xfrm>
          <a:off x="21623020" y="65011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4" name="楕円 773"/>
        <xdr:cNvSpPr/>
      </xdr:nvSpPr>
      <xdr:spPr>
        <a:xfrm>
          <a:off x="2070862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5745" cy="255270"/>
    <xdr:sp macro="" textlink="">
      <xdr:nvSpPr>
        <xdr:cNvPr id="775" name="テキスト ボックス 774"/>
        <xdr:cNvSpPr txBox="1"/>
      </xdr:nvSpPr>
      <xdr:spPr>
        <a:xfrm>
          <a:off x="20634960" y="662813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6" name="楕円 775"/>
        <xdr:cNvSpPr/>
      </xdr:nvSpPr>
      <xdr:spPr>
        <a:xfrm>
          <a:off x="198399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6380" cy="255270"/>
    <xdr:sp macro="" textlink="">
      <xdr:nvSpPr>
        <xdr:cNvPr id="777" name="テキスト ボックス 776"/>
        <xdr:cNvSpPr txBox="1"/>
      </xdr:nvSpPr>
      <xdr:spPr>
        <a:xfrm>
          <a:off x="19771360" y="6628130"/>
          <a:ext cx="246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8" name="楕円 777"/>
        <xdr:cNvSpPr/>
      </xdr:nvSpPr>
      <xdr:spPr>
        <a:xfrm>
          <a:off x="189763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6380" cy="255270"/>
    <xdr:sp macro="" textlink="">
      <xdr:nvSpPr>
        <xdr:cNvPr id="779" name="テキスト ボックス 778"/>
        <xdr:cNvSpPr txBox="1"/>
      </xdr:nvSpPr>
      <xdr:spPr>
        <a:xfrm>
          <a:off x="18907760" y="6628130"/>
          <a:ext cx="246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80" name="楕円 779"/>
        <xdr:cNvSpPr/>
      </xdr:nvSpPr>
      <xdr:spPr>
        <a:xfrm>
          <a:off x="1811274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5745" cy="255270"/>
    <xdr:sp macro="" textlink="">
      <xdr:nvSpPr>
        <xdr:cNvPr id="781" name="テキスト ボックス 780"/>
        <xdr:cNvSpPr txBox="1"/>
      </xdr:nvSpPr>
      <xdr:spPr>
        <a:xfrm>
          <a:off x="18039080" y="662813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2" name="正方形/長方形 781"/>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83" name="正方形/長方形 782"/>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4" name="正方形/長方形 783"/>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85" name="正方形/長方形 784"/>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6" name="正方形/長方形 785"/>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87" name="正方形/長方形 786"/>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8" name="正方形/長方形 787"/>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正方形/長方形 788"/>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710" cy="222250"/>
    <xdr:sp macro="" textlink="">
      <xdr:nvSpPr>
        <xdr:cNvPr id="790" name="テキスト ボックス 789"/>
        <xdr:cNvSpPr txBox="1"/>
      </xdr:nvSpPr>
      <xdr:spPr>
        <a:xfrm>
          <a:off x="17767300" y="788924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1" name="直線コネクタ 790"/>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25400</xdr:rowOff>
    </xdr:from>
    <xdr:to xmlns:xdr="http://schemas.openxmlformats.org/drawingml/2006/spreadsheetDrawing">
      <xdr:col>120</xdr:col>
      <xdr:colOff>114300</xdr:colOff>
      <xdr:row>58</xdr:row>
      <xdr:rowOff>25400</xdr:rowOff>
    </xdr:to>
    <xdr:cxnSp macro="">
      <xdr:nvCxnSpPr>
        <xdr:cNvPr id="792" name="直線コネクタ 791"/>
        <xdr:cNvCxnSpPr/>
      </xdr:nvCxnSpPr>
      <xdr:spPr>
        <a:xfrm>
          <a:off x="17800320" y="97523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54610</xdr:rowOff>
    </xdr:from>
    <xdr:ext cx="245745" cy="255270"/>
    <xdr:sp macro="" textlink="">
      <xdr:nvSpPr>
        <xdr:cNvPr id="793" name="テキスト ボックス 792"/>
        <xdr:cNvSpPr txBox="1"/>
      </xdr:nvSpPr>
      <xdr:spPr>
        <a:xfrm>
          <a:off x="17561560" y="961390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140335</xdr:rowOff>
    </xdr:from>
    <xdr:to xmlns:xdr="http://schemas.openxmlformats.org/drawingml/2006/spreadsheetDrawing">
      <xdr:col>120</xdr:col>
      <xdr:colOff>114300</xdr:colOff>
      <xdr:row>54</xdr:row>
      <xdr:rowOff>140335</xdr:rowOff>
    </xdr:to>
    <xdr:cxnSp macro="">
      <xdr:nvCxnSpPr>
        <xdr:cNvPr id="794" name="直線コネクタ 793"/>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167640</xdr:rowOff>
    </xdr:from>
    <xdr:ext cx="245745" cy="255905"/>
    <xdr:sp macro="" textlink="">
      <xdr:nvSpPr>
        <xdr:cNvPr id="795" name="テキスト ボックス 794"/>
        <xdr:cNvSpPr txBox="1"/>
      </xdr:nvSpPr>
      <xdr:spPr>
        <a:xfrm>
          <a:off x="17561560" y="905637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82550</xdr:rowOff>
    </xdr:from>
    <xdr:to xmlns:xdr="http://schemas.openxmlformats.org/drawingml/2006/spreadsheetDrawing">
      <xdr:col>120</xdr:col>
      <xdr:colOff>114300</xdr:colOff>
      <xdr:row>51</xdr:row>
      <xdr:rowOff>82550</xdr:rowOff>
    </xdr:to>
    <xdr:cxnSp macro="">
      <xdr:nvCxnSpPr>
        <xdr:cNvPr id="796" name="直線コネクタ 795"/>
        <xdr:cNvCxnSpPr/>
      </xdr:nvCxnSpPr>
      <xdr:spPr>
        <a:xfrm>
          <a:off x="17800320" y="863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50</xdr:row>
      <xdr:rowOff>111760</xdr:rowOff>
    </xdr:from>
    <xdr:ext cx="245745" cy="255905"/>
    <xdr:sp macro="" textlink="">
      <xdr:nvSpPr>
        <xdr:cNvPr id="797" name="テキスト ボックス 796"/>
        <xdr:cNvSpPr txBox="1"/>
      </xdr:nvSpPr>
      <xdr:spPr>
        <a:xfrm>
          <a:off x="17561560" y="849757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8" name="直線コネクタ 797"/>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5745" cy="255270"/>
    <xdr:sp macro="" textlink="">
      <xdr:nvSpPr>
        <xdr:cNvPr id="799" name="テキスト ボックス 798"/>
        <xdr:cNvSpPr txBox="1"/>
      </xdr:nvSpPr>
      <xdr:spPr>
        <a:xfrm>
          <a:off x="17561560" y="793750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0" name="前年度繰上充用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25400</xdr:rowOff>
    </xdr:from>
    <xdr:to xmlns:xdr="http://schemas.openxmlformats.org/drawingml/2006/spreadsheetDrawing">
      <xdr:col>116</xdr:col>
      <xdr:colOff>62865</xdr:colOff>
      <xdr:row>58</xdr:row>
      <xdr:rowOff>25400</xdr:rowOff>
    </xdr:to>
    <xdr:cxnSp macro="">
      <xdr:nvCxnSpPr>
        <xdr:cNvPr id="801" name="直線コネクタ 800"/>
        <xdr:cNvCxnSpPr/>
      </xdr:nvCxnSpPr>
      <xdr:spPr>
        <a:xfrm>
          <a:off x="21570315" y="975233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2" name="前年度繰上充用金最小値テキスト"/>
        <xdr:cNvSpPr txBox="1"/>
      </xdr:nvSpPr>
      <xdr:spPr>
        <a:xfrm>
          <a:off x="21623020" y="97942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25400</xdr:rowOff>
    </xdr:from>
    <xdr:to xmlns:xdr="http://schemas.openxmlformats.org/drawingml/2006/spreadsheetDrawing">
      <xdr:col>116</xdr:col>
      <xdr:colOff>152400</xdr:colOff>
      <xdr:row>58</xdr:row>
      <xdr:rowOff>25400</xdr:rowOff>
    </xdr:to>
    <xdr:cxnSp macro="">
      <xdr:nvCxnSpPr>
        <xdr:cNvPr id="803" name="直線コネクタ 802"/>
        <xdr:cNvCxnSpPr/>
      </xdr:nvCxnSpPr>
      <xdr:spPr>
        <a:xfrm>
          <a:off x="21488400" y="97523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67310</xdr:rowOff>
    </xdr:from>
    <xdr:ext cx="249555" cy="259080"/>
    <xdr:sp macro="" textlink="">
      <xdr:nvSpPr>
        <xdr:cNvPr id="804" name="前年度繰上充用金最大値テキスト"/>
        <xdr:cNvSpPr txBox="1"/>
      </xdr:nvSpPr>
      <xdr:spPr>
        <a:xfrm>
          <a:off x="21623020" y="94589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25400</xdr:rowOff>
    </xdr:from>
    <xdr:to xmlns:xdr="http://schemas.openxmlformats.org/drawingml/2006/spreadsheetDrawing">
      <xdr:col>116</xdr:col>
      <xdr:colOff>152400</xdr:colOff>
      <xdr:row>58</xdr:row>
      <xdr:rowOff>25400</xdr:rowOff>
    </xdr:to>
    <xdr:cxnSp macro="">
      <xdr:nvCxnSpPr>
        <xdr:cNvPr id="805" name="直線コネクタ 804"/>
        <xdr:cNvCxnSpPr/>
      </xdr:nvCxnSpPr>
      <xdr:spPr>
        <a:xfrm>
          <a:off x="21488400" y="97523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25400</xdr:rowOff>
    </xdr:from>
    <xdr:to xmlns:xdr="http://schemas.openxmlformats.org/drawingml/2006/spreadsheetDrawing">
      <xdr:col>116</xdr:col>
      <xdr:colOff>63500</xdr:colOff>
      <xdr:row>58</xdr:row>
      <xdr:rowOff>25400</xdr:rowOff>
    </xdr:to>
    <xdr:cxnSp macro="">
      <xdr:nvCxnSpPr>
        <xdr:cNvPr id="806" name="直線コネクタ 805"/>
        <xdr:cNvCxnSpPr/>
      </xdr:nvCxnSpPr>
      <xdr:spPr>
        <a:xfrm>
          <a:off x="20759420" y="975233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124460</xdr:rowOff>
    </xdr:from>
    <xdr:ext cx="249555" cy="258445"/>
    <xdr:sp macro="" textlink="">
      <xdr:nvSpPr>
        <xdr:cNvPr id="807" name="前年度繰上充用金平均値テキスト"/>
        <xdr:cNvSpPr txBox="1"/>
      </xdr:nvSpPr>
      <xdr:spPr>
        <a:xfrm>
          <a:off x="21623020" y="968375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146050</xdr:rowOff>
    </xdr:from>
    <xdr:to xmlns:xdr="http://schemas.openxmlformats.org/drawingml/2006/spreadsheetDrawing">
      <xdr:col>116</xdr:col>
      <xdr:colOff>114300</xdr:colOff>
      <xdr:row>58</xdr:row>
      <xdr:rowOff>76200</xdr:rowOff>
    </xdr:to>
    <xdr:sp macro="" textlink="">
      <xdr:nvSpPr>
        <xdr:cNvPr id="808" name="フローチャート: 判断 807"/>
        <xdr:cNvSpPr/>
      </xdr:nvSpPr>
      <xdr:spPr>
        <a:xfrm>
          <a:off x="21521420" y="9705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25400</xdr:rowOff>
    </xdr:from>
    <xdr:to xmlns:xdr="http://schemas.openxmlformats.org/drawingml/2006/spreadsheetDrawing">
      <xdr:col>111</xdr:col>
      <xdr:colOff>177800</xdr:colOff>
      <xdr:row>58</xdr:row>
      <xdr:rowOff>25400</xdr:rowOff>
    </xdr:to>
    <xdr:cxnSp macro="">
      <xdr:nvCxnSpPr>
        <xdr:cNvPr id="809" name="直線コネクタ 808"/>
        <xdr:cNvCxnSpPr/>
      </xdr:nvCxnSpPr>
      <xdr:spPr>
        <a:xfrm>
          <a:off x="19890740" y="975233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146050</xdr:rowOff>
    </xdr:from>
    <xdr:to xmlns:xdr="http://schemas.openxmlformats.org/drawingml/2006/spreadsheetDrawing">
      <xdr:col>112</xdr:col>
      <xdr:colOff>38100</xdr:colOff>
      <xdr:row>58</xdr:row>
      <xdr:rowOff>76200</xdr:rowOff>
    </xdr:to>
    <xdr:sp macro="" textlink="">
      <xdr:nvSpPr>
        <xdr:cNvPr id="810" name="フローチャート: 判断 809"/>
        <xdr:cNvSpPr/>
      </xdr:nvSpPr>
      <xdr:spPr>
        <a:xfrm>
          <a:off x="20708620" y="97053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58</xdr:row>
      <xdr:rowOff>67310</xdr:rowOff>
    </xdr:from>
    <xdr:ext cx="245745" cy="259080"/>
    <xdr:sp macro="" textlink="">
      <xdr:nvSpPr>
        <xdr:cNvPr id="811" name="テキスト ボックス 810"/>
        <xdr:cNvSpPr txBox="1"/>
      </xdr:nvSpPr>
      <xdr:spPr>
        <a:xfrm>
          <a:off x="20634960" y="979424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25400</xdr:rowOff>
    </xdr:from>
    <xdr:to xmlns:xdr="http://schemas.openxmlformats.org/drawingml/2006/spreadsheetDrawing">
      <xdr:col>107</xdr:col>
      <xdr:colOff>50800</xdr:colOff>
      <xdr:row>58</xdr:row>
      <xdr:rowOff>25400</xdr:rowOff>
    </xdr:to>
    <xdr:cxnSp macro="">
      <xdr:nvCxnSpPr>
        <xdr:cNvPr id="812" name="直線コネクタ 811"/>
        <xdr:cNvCxnSpPr/>
      </xdr:nvCxnSpPr>
      <xdr:spPr>
        <a:xfrm>
          <a:off x="19027140" y="97523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13" name="フローチャート: 判断 812"/>
        <xdr:cNvSpPr/>
      </xdr:nvSpPr>
      <xdr:spPr>
        <a:xfrm>
          <a:off x="19839940" y="9705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58</xdr:row>
      <xdr:rowOff>67310</xdr:rowOff>
    </xdr:from>
    <xdr:ext cx="246380" cy="259080"/>
    <xdr:sp macro="" textlink="">
      <xdr:nvSpPr>
        <xdr:cNvPr id="814" name="テキスト ボックス 813"/>
        <xdr:cNvSpPr txBox="1"/>
      </xdr:nvSpPr>
      <xdr:spPr>
        <a:xfrm>
          <a:off x="19771360" y="979424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25400</xdr:rowOff>
    </xdr:from>
    <xdr:to xmlns:xdr="http://schemas.openxmlformats.org/drawingml/2006/spreadsheetDrawing">
      <xdr:col>102</xdr:col>
      <xdr:colOff>114300</xdr:colOff>
      <xdr:row>58</xdr:row>
      <xdr:rowOff>25400</xdr:rowOff>
    </xdr:to>
    <xdr:cxnSp macro="">
      <xdr:nvCxnSpPr>
        <xdr:cNvPr id="815" name="直線コネクタ 814"/>
        <xdr:cNvCxnSpPr/>
      </xdr:nvCxnSpPr>
      <xdr:spPr>
        <a:xfrm>
          <a:off x="18163540" y="97523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146050</xdr:rowOff>
    </xdr:from>
    <xdr:to xmlns:xdr="http://schemas.openxmlformats.org/drawingml/2006/spreadsheetDrawing">
      <xdr:col>102</xdr:col>
      <xdr:colOff>165100</xdr:colOff>
      <xdr:row>58</xdr:row>
      <xdr:rowOff>76200</xdr:rowOff>
    </xdr:to>
    <xdr:sp macro="" textlink="">
      <xdr:nvSpPr>
        <xdr:cNvPr id="816" name="フローチャート: 判断 815"/>
        <xdr:cNvSpPr/>
      </xdr:nvSpPr>
      <xdr:spPr>
        <a:xfrm>
          <a:off x="18976340" y="9705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58</xdr:row>
      <xdr:rowOff>67310</xdr:rowOff>
    </xdr:from>
    <xdr:ext cx="246380" cy="259080"/>
    <xdr:sp macro="" textlink="">
      <xdr:nvSpPr>
        <xdr:cNvPr id="817" name="テキスト ボックス 816"/>
        <xdr:cNvSpPr txBox="1"/>
      </xdr:nvSpPr>
      <xdr:spPr>
        <a:xfrm>
          <a:off x="18907760" y="979424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51</xdr:row>
      <xdr:rowOff>31750</xdr:rowOff>
    </xdr:from>
    <xdr:to xmlns:xdr="http://schemas.openxmlformats.org/drawingml/2006/spreadsheetDrawing">
      <xdr:col>98</xdr:col>
      <xdr:colOff>38100</xdr:colOff>
      <xdr:row>51</xdr:row>
      <xdr:rowOff>133350</xdr:rowOff>
    </xdr:to>
    <xdr:sp macro="" textlink="">
      <xdr:nvSpPr>
        <xdr:cNvPr id="818" name="フローチャート: 判断 817"/>
        <xdr:cNvSpPr/>
      </xdr:nvSpPr>
      <xdr:spPr>
        <a:xfrm>
          <a:off x="18112740" y="858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49</xdr:row>
      <xdr:rowOff>149860</xdr:rowOff>
    </xdr:from>
    <xdr:ext cx="245745" cy="259080"/>
    <xdr:sp macro="" textlink="">
      <xdr:nvSpPr>
        <xdr:cNvPr id="819" name="テキスト ボックス 818"/>
        <xdr:cNvSpPr txBox="1"/>
      </xdr:nvSpPr>
      <xdr:spPr>
        <a:xfrm>
          <a:off x="18039080" y="836803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1365" cy="259080"/>
    <xdr:sp macro="" textlink="">
      <xdr:nvSpPr>
        <xdr:cNvPr id="820" name="テキスト ボックス 819"/>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1" name="テキスト ボックス 820"/>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22" name="テキスト ボックス 821"/>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3" name="テキスト ボックス 822"/>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4" name="テキスト ボックス 823"/>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146050</xdr:rowOff>
    </xdr:from>
    <xdr:to xmlns:xdr="http://schemas.openxmlformats.org/drawingml/2006/spreadsheetDrawing">
      <xdr:col>116</xdr:col>
      <xdr:colOff>114300</xdr:colOff>
      <xdr:row>58</xdr:row>
      <xdr:rowOff>76200</xdr:rowOff>
    </xdr:to>
    <xdr:sp macro="" textlink="">
      <xdr:nvSpPr>
        <xdr:cNvPr id="825" name="楕円 824"/>
        <xdr:cNvSpPr/>
      </xdr:nvSpPr>
      <xdr:spPr>
        <a:xfrm>
          <a:off x="21521420" y="9705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10160</xdr:rowOff>
    </xdr:from>
    <xdr:ext cx="249555" cy="258445"/>
    <xdr:sp macro="" textlink="">
      <xdr:nvSpPr>
        <xdr:cNvPr id="826" name="前年度繰上充用金該当値テキスト"/>
        <xdr:cNvSpPr txBox="1"/>
      </xdr:nvSpPr>
      <xdr:spPr>
        <a:xfrm>
          <a:off x="21623020" y="95694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146050</xdr:rowOff>
    </xdr:from>
    <xdr:to xmlns:xdr="http://schemas.openxmlformats.org/drawingml/2006/spreadsheetDrawing">
      <xdr:col>112</xdr:col>
      <xdr:colOff>38100</xdr:colOff>
      <xdr:row>58</xdr:row>
      <xdr:rowOff>76200</xdr:rowOff>
    </xdr:to>
    <xdr:sp macro="" textlink="">
      <xdr:nvSpPr>
        <xdr:cNvPr id="827" name="楕円 826"/>
        <xdr:cNvSpPr/>
      </xdr:nvSpPr>
      <xdr:spPr>
        <a:xfrm>
          <a:off x="20708620" y="97053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56</xdr:row>
      <xdr:rowOff>92710</xdr:rowOff>
    </xdr:from>
    <xdr:ext cx="245745" cy="258445"/>
    <xdr:sp macro="" textlink="">
      <xdr:nvSpPr>
        <xdr:cNvPr id="828" name="テキスト ボックス 827"/>
        <xdr:cNvSpPr txBox="1"/>
      </xdr:nvSpPr>
      <xdr:spPr>
        <a:xfrm>
          <a:off x="20634960" y="948436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29" name="楕円 828"/>
        <xdr:cNvSpPr/>
      </xdr:nvSpPr>
      <xdr:spPr>
        <a:xfrm>
          <a:off x="19839940" y="9705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56</xdr:row>
      <xdr:rowOff>92710</xdr:rowOff>
    </xdr:from>
    <xdr:ext cx="246380" cy="258445"/>
    <xdr:sp macro="" textlink="">
      <xdr:nvSpPr>
        <xdr:cNvPr id="830" name="テキスト ボックス 829"/>
        <xdr:cNvSpPr txBox="1"/>
      </xdr:nvSpPr>
      <xdr:spPr>
        <a:xfrm>
          <a:off x="19771360" y="9484360"/>
          <a:ext cx="246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146050</xdr:rowOff>
    </xdr:from>
    <xdr:to xmlns:xdr="http://schemas.openxmlformats.org/drawingml/2006/spreadsheetDrawing">
      <xdr:col>102</xdr:col>
      <xdr:colOff>165100</xdr:colOff>
      <xdr:row>58</xdr:row>
      <xdr:rowOff>76200</xdr:rowOff>
    </xdr:to>
    <xdr:sp macro="" textlink="">
      <xdr:nvSpPr>
        <xdr:cNvPr id="831" name="楕円 830"/>
        <xdr:cNvSpPr/>
      </xdr:nvSpPr>
      <xdr:spPr>
        <a:xfrm>
          <a:off x="18976340" y="9705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56</xdr:row>
      <xdr:rowOff>92710</xdr:rowOff>
    </xdr:from>
    <xdr:ext cx="246380" cy="258445"/>
    <xdr:sp macro="" textlink="">
      <xdr:nvSpPr>
        <xdr:cNvPr id="832" name="テキスト ボックス 831"/>
        <xdr:cNvSpPr txBox="1"/>
      </xdr:nvSpPr>
      <xdr:spPr>
        <a:xfrm>
          <a:off x="18907760" y="9484360"/>
          <a:ext cx="246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146050</xdr:rowOff>
    </xdr:from>
    <xdr:to xmlns:xdr="http://schemas.openxmlformats.org/drawingml/2006/spreadsheetDrawing">
      <xdr:col>98</xdr:col>
      <xdr:colOff>38100</xdr:colOff>
      <xdr:row>58</xdr:row>
      <xdr:rowOff>76200</xdr:rowOff>
    </xdr:to>
    <xdr:sp macro="" textlink="">
      <xdr:nvSpPr>
        <xdr:cNvPr id="833" name="楕円 832"/>
        <xdr:cNvSpPr/>
      </xdr:nvSpPr>
      <xdr:spPr>
        <a:xfrm>
          <a:off x="18112740" y="97053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58</xdr:row>
      <xdr:rowOff>67310</xdr:rowOff>
    </xdr:from>
    <xdr:ext cx="245745" cy="259080"/>
    <xdr:sp macro="" textlink="">
      <xdr:nvSpPr>
        <xdr:cNvPr id="834" name="テキスト ボックス 833"/>
        <xdr:cNvSpPr txBox="1"/>
      </xdr:nvSpPr>
      <xdr:spPr>
        <a:xfrm>
          <a:off x="18039080" y="979424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5" name="正方形/長方形 834"/>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6" name="正方形/長方形 835"/>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7" name="テキスト ボックス 836"/>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令和3年度</a:t>
          </a:r>
          <a:r>
            <a:rPr kumimoji="1" lang="ja-JP" altLang="en-US" sz="1300">
              <a:latin typeface="ＭＳ Ｐゴシック"/>
              <a:ea typeface="ＭＳ Ｐゴシック"/>
            </a:rPr>
            <a:t>において、</a:t>
          </a:r>
          <a:r>
            <a:rPr kumimoji="1" lang="ja-JP" altLang="ja-JP" sz="1300">
              <a:solidFill>
                <a:schemeClr val="dk1"/>
              </a:solidFill>
              <a:effectLst/>
              <a:latin typeface="ＭＳ Ｐゴシック"/>
              <a:ea typeface="ＭＳ Ｐゴシック"/>
              <a:cs typeface="+mn-cs"/>
            </a:rPr>
            <a:t>類似団体平均値と比較して高い水準にある項目は、</a:t>
          </a:r>
          <a:r>
            <a:rPr kumimoji="1" lang="ja-JP" altLang="en-US" sz="1300">
              <a:solidFill>
                <a:schemeClr val="dk1"/>
              </a:solidFill>
              <a:effectLst/>
              <a:latin typeface="ＭＳ Ｐゴシック"/>
              <a:ea typeface="ＭＳ Ｐゴシック"/>
              <a:cs typeface="+mn-cs"/>
            </a:rPr>
            <a:t>議会費、総務費、民生費、労働費、農林水産業費、商工費、土木費、消防費、教育費となっている。このうち、議会費では、そのコストのうち90</a:t>
          </a:r>
          <a:r>
            <a:rPr kumimoji="1" lang="en-US" altLang="ja-JP" sz="1300">
              <a:solidFill>
                <a:schemeClr val="dk1"/>
              </a:solidFill>
              <a:effectLst/>
              <a:latin typeface="ＭＳ Ｐゴシック"/>
              <a:ea typeface="ＭＳ Ｐゴシック"/>
              <a:cs typeface="+mn-cs"/>
            </a:rPr>
            <a:t>%以上</a:t>
          </a:r>
          <a:r>
            <a:rPr kumimoji="1" lang="ja-JP" altLang="en-US" sz="1300">
              <a:solidFill>
                <a:schemeClr val="dk1"/>
              </a:solidFill>
              <a:effectLst/>
              <a:latin typeface="ＭＳ Ｐゴシック"/>
              <a:ea typeface="ＭＳ Ｐゴシック"/>
              <a:cs typeface="+mn-cs"/>
            </a:rPr>
            <a:t>を人件費（議員報酬及び職員人件費）が占めていることが大きな要因となっている。労働費は、その決算額の大半を労働者向け貸付金が占めており、同じ年度内に返済されることから決算に与える影響は少ない。総務費、農林水産業費、民生費、商工費、教育費については、新型コロナウイルス感染症対策として実施した各種経済対策や、支援策を講じたことが主な要因となっている。土木費については平年以上の降雪があったこと等、消防費については</a:t>
          </a:r>
          <a:r>
            <a:rPr kumimoji="1" lang="ja-JP" altLang="en-US" sz="1300">
              <a:latin typeface="ＭＳ Ｐゴシック"/>
              <a:ea typeface="ＭＳ Ｐゴシック"/>
            </a:rPr>
            <a:t>消防はしご車の老朽化によりブーム付多目的消防ポンプ車を購入したこと等が主な増額となっている要因である。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725170</xdr:colOff>
      <xdr:row>49</xdr:row>
      <xdr:rowOff>0</xdr:rowOff>
    </xdr:to>
    <xdr:sp macro="" textlink="">
      <xdr:nvSpPr>
        <xdr:cNvPr id="7" name="Rectangle 6"/>
        <xdr:cNvSpPr>
          <a:spLocks noChangeArrowheads="1"/>
        </xdr:cNvSpPr>
      </xdr:nvSpPr>
      <xdr:spPr>
        <a:xfrm>
          <a:off x="11003280" y="9601835"/>
          <a:ext cx="59855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687070</xdr:colOff>
      <xdr:row>3</xdr:row>
      <xdr:rowOff>76200</xdr:rowOff>
    </xdr:to>
    <xdr:sp macro="" textlink="">
      <xdr:nvSpPr>
        <xdr:cNvPr id="12" name="団体名称ボックス"/>
        <xdr:cNvSpPr>
          <a:spLocks noChangeArrowheads="1"/>
        </xdr:cNvSpPr>
      </xdr:nvSpPr>
      <xdr:spPr>
        <a:xfrm>
          <a:off x="13132435" y="285750"/>
          <a:ext cx="381825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福井県勝山市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財政調整基金残高は、適切な財源の確保と歳出の精査により、増額となっている。</a:t>
          </a:r>
          <a:r>
            <a:rPr kumimoji="1" lang="ja-JP" altLang="en-US" sz="1200">
              <a:solidFill>
                <a:sysClr val="windowText" lastClr="000000"/>
              </a:solidFill>
              <a:latin typeface="ＭＳ ゴシック"/>
              <a:ea typeface="ＭＳ ゴシック"/>
            </a:rPr>
            <a:t>また、実質収支額は国補正予算により普通交付税が増額されたこと、</a:t>
          </a:r>
          <a:r>
            <a:rPr kumimoji="1" lang="ja-JP" altLang="en-US" sz="1200">
              <a:latin typeface="ＭＳ ゴシック"/>
              <a:ea typeface="ＭＳ ゴシック"/>
            </a:rPr>
            <a:t>平年以上の降雪により特別交付税が増額になったこと</a:t>
          </a:r>
          <a:r>
            <a:rPr kumimoji="1" lang="ja-JP" altLang="en-US" sz="1200">
              <a:solidFill>
                <a:sysClr val="windowText" lastClr="000000"/>
              </a:solidFill>
              <a:latin typeface="ＭＳ ゴシック"/>
              <a:ea typeface="ＭＳ ゴシック"/>
            </a:rPr>
            <a:t>などが大きく影響し、普通会計の実質収支額は前年度比1億3千7百万円の増、標準財政規模に占める割合では1.71ポイントの増となった。</a:t>
          </a:r>
          <a:r>
            <a:rPr kumimoji="1" lang="ja-JP" altLang="en-US" sz="1200">
              <a:latin typeface="ＭＳ ゴシック"/>
              <a:ea typeface="ＭＳ ゴシック"/>
            </a:rPr>
            <a:t>実質単年度収支は</a:t>
          </a:r>
          <a:r>
            <a:rPr kumimoji="1" lang="ja-JP" altLang="en-US" sz="1200">
              <a:solidFill>
                <a:sysClr val="windowText" lastClr="000000"/>
              </a:solidFill>
              <a:latin typeface="ＭＳ ゴシック"/>
              <a:ea typeface="ＭＳ ゴシック"/>
            </a:rPr>
            <a:t>前年度比</a:t>
          </a:r>
          <a:r>
            <a:rPr kumimoji="1" lang="ja-JP" altLang="en-US" sz="1200">
              <a:latin typeface="ＭＳ ゴシック"/>
              <a:ea typeface="ＭＳ ゴシック"/>
            </a:rPr>
            <a:t>3千9百万円の増となり、標準財政規模に占める割合では0.41ポイントの増となった。今後も事務事業の見直し・統合など歳出の合理化等行財政改革を推進し、健全な財政運営に努めていく。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福井県勝山市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507365" y="657225"/>
          <a:ext cx="431609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では引き続き実質収支額が増額となり、国民健康保険特別会計や介護保険特別会計などについては、新型コロナウイルス感染症の影響による受診控えが徐々に回復傾向であること等から、実質収支額が前年度から減額となった。これらのことにより、</a:t>
          </a:r>
          <a:r>
            <a:rPr kumimoji="1" lang="ja-JP" altLang="en-US" sz="1400">
              <a:solidFill>
                <a:sysClr val="windowText" lastClr="000000"/>
              </a:solidFill>
              <a:latin typeface="ＭＳ ゴシック"/>
              <a:ea typeface="ＭＳ ゴシック"/>
            </a:rPr>
            <a:t>全体でも0.83ポイントの増となった。</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zoomScale="80" zoomScaleNormal="80"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138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140</v>
      </c>
      <c r="C2" s="4"/>
      <c r="D2" s="40"/>
    </row>
    <row r="3" spans="1:119" ht="18.75" customHeight="1">
      <c r="A3" s="2"/>
      <c r="B3" s="5" t="s">
        <v>142</v>
      </c>
      <c r="C3" s="22"/>
      <c r="D3" s="22"/>
      <c r="E3" s="44"/>
      <c r="F3" s="44"/>
      <c r="G3" s="44"/>
      <c r="H3" s="44"/>
      <c r="I3" s="44"/>
      <c r="J3" s="44"/>
      <c r="K3" s="44"/>
      <c r="L3" s="44" t="s">
        <v>144</v>
      </c>
      <c r="M3" s="44"/>
      <c r="N3" s="44"/>
      <c r="O3" s="44"/>
      <c r="P3" s="44"/>
      <c r="Q3" s="44"/>
      <c r="R3" s="94"/>
      <c r="S3" s="94"/>
      <c r="T3" s="94"/>
      <c r="U3" s="94"/>
      <c r="V3" s="112"/>
      <c r="W3" s="127" t="s">
        <v>146</v>
      </c>
      <c r="X3" s="137"/>
      <c r="Y3" s="137"/>
      <c r="Z3" s="137"/>
      <c r="AA3" s="137"/>
      <c r="AB3" s="22"/>
      <c r="AC3" s="94" t="s">
        <v>148</v>
      </c>
      <c r="AD3" s="137"/>
      <c r="AE3" s="137"/>
      <c r="AF3" s="137"/>
      <c r="AG3" s="137"/>
      <c r="AH3" s="137"/>
      <c r="AI3" s="137"/>
      <c r="AJ3" s="137"/>
      <c r="AK3" s="137"/>
      <c r="AL3" s="164"/>
      <c r="AM3" s="127" t="s">
        <v>149</v>
      </c>
      <c r="AN3" s="137"/>
      <c r="AO3" s="137"/>
      <c r="AP3" s="137"/>
      <c r="AQ3" s="137"/>
      <c r="AR3" s="137"/>
      <c r="AS3" s="137"/>
      <c r="AT3" s="137"/>
      <c r="AU3" s="137"/>
      <c r="AV3" s="137"/>
      <c r="AW3" s="137"/>
      <c r="AX3" s="164"/>
      <c r="AY3" s="10" t="s">
        <v>6</v>
      </c>
      <c r="AZ3" s="27"/>
      <c r="BA3" s="27"/>
      <c r="BB3" s="27"/>
      <c r="BC3" s="27"/>
      <c r="BD3" s="27"/>
      <c r="BE3" s="27"/>
      <c r="BF3" s="27"/>
      <c r="BG3" s="27"/>
      <c r="BH3" s="27"/>
      <c r="BI3" s="27"/>
      <c r="BJ3" s="27"/>
      <c r="BK3" s="27"/>
      <c r="BL3" s="27"/>
      <c r="BM3" s="207"/>
      <c r="BN3" s="127" t="s">
        <v>153</v>
      </c>
      <c r="BO3" s="137"/>
      <c r="BP3" s="137"/>
      <c r="BQ3" s="137"/>
      <c r="BR3" s="137"/>
      <c r="BS3" s="137"/>
      <c r="BT3" s="137"/>
      <c r="BU3" s="164"/>
      <c r="BV3" s="127" t="s">
        <v>11</v>
      </c>
      <c r="BW3" s="137"/>
      <c r="BX3" s="137"/>
      <c r="BY3" s="137"/>
      <c r="BZ3" s="137"/>
      <c r="CA3" s="137"/>
      <c r="CB3" s="137"/>
      <c r="CC3" s="164"/>
      <c r="CD3" s="10" t="s">
        <v>6</v>
      </c>
      <c r="CE3" s="27"/>
      <c r="CF3" s="27"/>
      <c r="CG3" s="27"/>
      <c r="CH3" s="27"/>
      <c r="CI3" s="27"/>
      <c r="CJ3" s="27"/>
      <c r="CK3" s="27"/>
      <c r="CL3" s="27"/>
      <c r="CM3" s="27"/>
      <c r="CN3" s="27"/>
      <c r="CO3" s="27"/>
      <c r="CP3" s="27"/>
      <c r="CQ3" s="27"/>
      <c r="CR3" s="27"/>
      <c r="CS3" s="207"/>
      <c r="CT3" s="127" t="s">
        <v>155</v>
      </c>
      <c r="CU3" s="137"/>
      <c r="CV3" s="137"/>
      <c r="CW3" s="137"/>
      <c r="CX3" s="137"/>
      <c r="CY3" s="137"/>
      <c r="CZ3" s="137"/>
      <c r="DA3" s="164"/>
      <c r="DB3" s="127" t="s">
        <v>156</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158</v>
      </c>
      <c r="AZ4" s="197"/>
      <c r="BA4" s="197"/>
      <c r="BB4" s="197"/>
      <c r="BC4" s="197"/>
      <c r="BD4" s="197"/>
      <c r="BE4" s="197"/>
      <c r="BF4" s="197"/>
      <c r="BG4" s="197"/>
      <c r="BH4" s="197"/>
      <c r="BI4" s="197"/>
      <c r="BJ4" s="197"/>
      <c r="BK4" s="197"/>
      <c r="BL4" s="197"/>
      <c r="BM4" s="208"/>
      <c r="BN4" s="213">
        <v>14397133</v>
      </c>
      <c r="BO4" s="216"/>
      <c r="BP4" s="216"/>
      <c r="BQ4" s="216"/>
      <c r="BR4" s="216"/>
      <c r="BS4" s="216"/>
      <c r="BT4" s="216"/>
      <c r="BU4" s="219"/>
      <c r="BV4" s="213">
        <v>16287533</v>
      </c>
      <c r="BW4" s="216"/>
      <c r="BX4" s="216"/>
      <c r="BY4" s="216"/>
      <c r="BZ4" s="216"/>
      <c r="CA4" s="216"/>
      <c r="CB4" s="216"/>
      <c r="CC4" s="219"/>
      <c r="CD4" s="222" t="s">
        <v>159</v>
      </c>
      <c r="CE4" s="223"/>
      <c r="CF4" s="223"/>
      <c r="CG4" s="223"/>
      <c r="CH4" s="223"/>
      <c r="CI4" s="223"/>
      <c r="CJ4" s="223"/>
      <c r="CK4" s="223"/>
      <c r="CL4" s="223"/>
      <c r="CM4" s="223"/>
      <c r="CN4" s="223"/>
      <c r="CO4" s="223"/>
      <c r="CP4" s="223"/>
      <c r="CQ4" s="223"/>
      <c r="CR4" s="223"/>
      <c r="CS4" s="226"/>
      <c r="CT4" s="229">
        <v>5.9</v>
      </c>
      <c r="CU4" s="237"/>
      <c r="CV4" s="237"/>
      <c r="CW4" s="237"/>
      <c r="CX4" s="237"/>
      <c r="CY4" s="237"/>
      <c r="CZ4" s="237"/>
      <c r="DA4" s="245"/>
      <c r="DB4" s="229">
        <v>4.2</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161</v>
      </c>
      <c r="AN5" s="58"/>
      <c r="AO5" s="58"/>
      <c r="AP5" s="58"/>
      <c r="AQ5" s="58"/>
      <c r="AR5" s="58"/>
      <c r="AS5" s="58"/>
      <c r="AT5" s="63"/>
      <c r="AU5" s="182" t="s">
        <v>77</v>
      </c>
      <c r="AV5" s="139"/>
      <c r="AW5" s="139"/>
      <c r="AX5" s="139"/>
      <c r="AY5" s="190" t="s">
        <v>150</v>
      </c>
      <c r="AZ5" s="198"/>
      <c r="BA5" s="198"/>
      <c r="BB5" s="198"/>
      <c r="BC5" s="198"/>
      <c r="BD5" s="198"/>
      <c r="BE5" s="198"/>
      <c r="BF5" s="198"/>
      <c r="BG5" s="198"/>
      <c r="BH5" s="198"/>
      <c r="BI5" s="198"/>
      <c r="BJ5" s="198"/>
      <c r="BK5" s="198"/>
      <c r="BL5" s="198"/>
      <c r="BM5" s="209"/>
      <c r="BN5" s="214">
        <v>13931945</v>
      </c>
      <c r="BO5" s="217"/>
      <c r="BP5" s="217"/>
      <c r="BQ5" s="217"/>
      <c r="BR5" s="217"/>
      <c r="BS5" s="217"/>
      <c r="BT5" s="217"/>
      <c r="BU5" s="220"/>
      <c r="BV5" s="214">
        <v>15795485</v>
      </c>
      <c r="BW5" s="217"/>
      <c r="BX5" s="217"/>
      <c r="BY5" s="217"/>
      <c r="BZ5" s="217"/>
      <c r="CA5" s="217"/>
      <c r="CB5" s="217"/>
      <c r="CC5" s="220"/>
      <c r="CD5" s="192" t="s">
        <v>163</v>
      </c>
      <c r="CE5" s="111"/>
      <c r="CF5" s="111"/>
      <c r="CG5" s="111"/>
      <c r="CH5" s="111"/>
      <c r="CI5" s="111"/>
      <c r="CJ5" s="111"/>
      <c r="CK5" s="111"/>
      <c r="CL5" s="111"/>
      <c r="CM5" s="111"/>
      <c r="CN5" s="111"/>
      <c r="CO5" s="111"/>
      <c r="CP5" s="111"/>
      <c r="CQ5" s="111"/>
      <c r="CR5" s="111"/>
      <c r="CS5" s="211"/>
      <c r="CT5" s="230">
        <v>85</v>
      </c>
      <c r="CU5" s="238"/>
      <c r="CV5" s="238"/>
      <c r="CW5" s="238"/>
      <c r="CX5" s="238"/>
      <c r="CY5" s="238"/>
      <c r="CZ5" s="238"/>
      <c r="DA5" s="246"/>
      <c r="DB5" s="230">
        <v>92.5</v>
      </c>
      <c r="DC5" s="238"/>
      <c r="DD5" s="238"/>
      <c r="DE5" s="238"/>
      <c r="DF5" s="238"/>
      <c r="DG5" s="238"/>
      <c r="DH5" s="238"/>
      <c r="DI5" s="246"/>
    </row>
    <row r="6" spans="1:119" ht="18.75" customHeight="1">
      <c r="A6" s="2"/>
      <c r="B6" s="8" t="s">
        <v>165</v>
      </c>
      <c r="C6" s="25"/>
      <c r="D6" s="25"/>
      <c r="E6" s="47"/>
      <c r="F6" s="47"/>
      <c r="G6" s="47"/>
      <c r="H6" s="47"/>
      <c r="I6" s="47"/>
      <c r="J6" s="47"/>
      <c r="K6" s="47"/>
      <c r="L6" s="47" t="s">
        <v>31</v>
      </c>
      <c r="M6" s="47"/>
      <c r="N6" s="47"/>
      <c r="O6" s="47"/>
      <c r="P6" s="47"/>
      <c r="Q6" s="47"/>
      <c r="R6" s="50"/>
      <c r="S6" s="50"/>
      <c r="T6" s="50"/>
      <c r="U6" s="50"/>
      <c r="V6" s="115"/>
      <c r="W6" s="130" t="s">
        <v>167</v>
      </c>
      <c r="X6" s="56"/>
      <c r="Y6" s="56"/>
      <c r="Z6" s="56"/>
      <c r="AA6" s="56"/>
      <c r="AB6" s="25"/>
      <c r="AC6" s="145" t="s">
        <v>168</v>
      </c>
      <c r="AD6" s="153"/>
      <c r="AE6" s="153"/>
      <c r="AF6" s="153"/>
      <c r="AG6" s="153"/>
      <c r="AH6" s="153"/>
      <c r="AI6" s="153"/>
      <c r="AJ6" s="153"/>
      <c r="AK6" s="153"/>
      <c r="AL6" s="167"/>
      <c r="AM6" s="175" t="s">
        <v>81</v>
      </c>
      <c r="AN6" s="58"/>
      <c r="AO6" s="58"/>
      <c r="AP6" s="58"/>
      <c r="AQ6" s="58"/>
      <c r="AR6" s="58"/>
      <c r="AS6" s="58"/>
      <c r="AT6" s="63"/>
      <c r="AU6" s="182" t="s">
        <v>77</v>
      </c>
      <c r="AV6" s="139"/>
      <c r="AW6" s="139"/>
      <c r="AX6" s="139"/>
      <c r="AY6" s="190" t="s">
        <v>170</v>
      </c>
      <c r="AZ6" s="198"/>
      <c r="BA6" s="198"/>
      <c r="BB6" s="198"/>
      <c r="BC6" s="198"/>
      <c r="BD6" s="198"/>
      <c r="BE6" s="198"/>
      <c r="BF6" s="198"/>
      <c r="BG6" s="198"/>
      <c r="BH6" s="198"/>
      <c r="BI6" s="198"/>
      <c r="BJ6" s="198"/>
      <c r="BK6" s="198"/>
      <c r="BL6" s="198"/>
      <c r="BM6" s="209"/>
      <c r="BN6" s="214">
        <v>465188</v>
      </c>
      <c r="BO6" s="217"/>
      <c r="BP6" s="217"/>
      <c r="BQ6" s="217"/>
      <c r="BR6" s="217"/>
      <c r="BS6" s="217"/>
      <c r="BT6" s="217"/>
      <c r="BU6" s="220"/>
      <c r="BV6" s="214">
        <v>492048</v>
      </c>
      <c r="BW6" s="217"/>
      <c r="BX6" s="217"/>
      <c r="BY6" s="217"/>
      <c r="BZ6" s="217"/>
      <c r="CA6" s="217"/>
      <c r="CB6" s="217"/>
      <c r="CC6" s="220"/>
      <c r="CD6" s="192" t="s">
        <v>174</v>
      </c>
      <c r="CE6" s="111"/>
      <c r="CF6" s="111"/>
      <c r="CG6" s="111"/>
      <c r="CH6" s="111"/>
      <c r="CI6" s="111"/>
      <c r="CJ6" s="111"/>
      <c r="CK6" s="111"/>
      <c r="CL6" s="111"/>
      <c r="CM6" s="111"/>
      <c r="CN6" s="111"/>
      <c r="CO6" s="111"/>
      <c r="CP6" s="111"/>
      <c r="CQ6" s="111"/>
      <c r="CR6" s="111"/>
      <c r="CS6" s="211"/>
      <c r="CT6" s="231">
        <v>89.3</v>
      </c>
      <c r="CU6" s="239"/>
      <c r="CV6" s="239"/>
      <c r="CW6" s="239"/>
      <c r="CX6" s="239"/>
      <c r="CY6" s="239"/>
      <c r="CZ6" s="239"/>
      <c r="DA6" s="247"/>
      <c r="DB6" s="231">
        <v>96.6</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175</v>
      </c>
      <c r="AN7" s="58"/>
      <c r="AO7" s="58"/>
      <c r="AP7" s="58"/>
      <c r="AQ7" s="58"/>
      <c r="AR7" s="58"/>
      <c r="AS7" s="58"/>
      <c r="AT7" s="63"/>
      <c r="AU7" s="182" t="s">
        <v>77</v>
      </c>
      <c r="AV7" s="139"/>
      <c r="AW7" s="139"/>
      <c r="AX7" s="139"/>
      <c r="AY7" s="190" t="s">
        <v>176</v>
      </c>
      <c r="AZ7" s="198"/>
      <c r="BA7" s="198"/>
      <c r="BB7" s="198"/>
      <c r="BC7" s="198"/>
      <c r="BD7" s="198"/>
      <c r="BE7" s="198"/>
      <c r="BF7" s="198"/>
      <c r="BG7" s="198"/>
      <c r="BH7" s="198"/>
      <c r="BI7" s="198"/>
      <c r="BJ7" s="198"/>
      <c r="BK7" s="198"/>
      <c r="BL7" s="198"/>
      <c r="BM7" s="209"/>
      <c r="BN7" s="214">
        <v>28886</v>
      </c>
      <c r="BO7" s="217"/>
      <c r="BP7" s="217"/>
      <c r="BQ7" s="217"/>
      <c r="BR7" s="217"/>
      <c r="BS7" s="217"/>
      <c r="BT7" s="217"/>
      <c r="BU7" s="220"/>
      <c r="BV7" s="214">
        <v>193056</v>
      </c>
      <c r="BW7" s="217"/>
      <c r="BX7" s="217"/>
      <c r="BY7" s="217"/>
      <c r="BZ7" s="217"/>
      <c r="CA7" s="217"/>
      <c r="CB7" s="217"/>
      <c r="CC7" s="220"/>
      <c r="CD7" s="192" t="s">
        <v>177</v>
      </c>
      <c r="CE7" s="111"/>
      <c r="CF7" s="111"/>
      <c r="CG7" s="111"/>
      <c r="CH7" s="111"/>
      <c r="CI7" s="111"/>
      <c r="CJ7" s="111"/>
      <c r="CK7" s="111"/>
      <c r="CL7" s="111"/>
      <c r="CM7" s="111"/>
      <c r="CN7" s="111"/>
      <c r="CO7" s="111"/>
      <c r="CP7" s="111"/>
      <c r="CQ7" s="111"/>
      <c r="CR7" s="111"/>
      <c r="CS7" s="211"/>
      <c r="CT7" s="214">
        <v>7370752</v>
      </c>
      <c r="CU7" s="217"/>
      <c r="CV7" s="217"/>
      <c r="CW7" s="217"/>
      <c r="CX7" s="217"/>
      <c r="CY7" s="217"/>
      <c r="CZ7" s="217"/>
      <c r="DA7" s="220"/>
      <c r="DB7" s="214">
        <v>7100201</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179</v>
      </c>
      <c r="AN8" s="58"/>
      <c r="AO8" s="58"/>
      <c r="AP8" s="58"/>
      <c r="AQ8" s="58"/>
      <c r="AR8" s="58"/>
      <c r="AS8" s="58"/>
      <c r="AT8" s="63"/>
      <c r="AU8" s="182" t="s">
        <v>77</v>
      </c>
      <c r="AV8" s="139"/>
      <c r="AW8" s="139"/>
      <c r="AX8" s="139"/>
      <c r="AY8" s="190" t="s">
        <v>181</v>
      </c>
      <c r="AZ8" s="198"/>
      <c r="BA8" s="198"/>
      <c r="BB8" s="198"/>
      <c r="BC8" s="198"/>
      <c r="BD8" s="198"/>
      <c r="BE8" s="198"/>
      <c r="BF8" s="198"/>
      <c r="BG8" s="198"/>
      <c r="BH8" s="198"/>
      <c r="BI8" s="198"/>
      <c r="BJ8" s="198"/>
      <c r="BK8" s="198"/>
      <c r="BL8" s="198"/>
      <c r="BM8" s="209"/>
      <c r="BN8" s="214">
        <v>436302</v>
      </c>
      <c r="BO8" s="217"/>
      <c r="BP8" s="217"/>
      <c r="BQ8" s="217"/>
      <c r="BR8" s="217"/>
      <c r="BS8" s="217"/>
      <c r="BT8" s="217"/>
      <c r="BU8" s="220"/>
      <c r="BV8" s="214">
        <v>298992</v>
      </c>
      <c r="BW8" s="217"/>
      <c r="BX8" s="217"/>
      <c r="BY8" s="217"/>
      <c r="BZ8" s="217"/>
      <c r="CA8" s="217"/>
      <c r="CB8" s="217"/>
      <c r="CC8" s="220"/>
      <c r="CD8" s="192" t="s">
        <v>182</v>
      </c>
      <c r="CE8" s="111"/>
      <c r="CF8" s="111"/>
      <c r="CG8" s="111"/>
      <c r="CH8" s="111"/>
      <c r="CI8" s="111"/>
      <c r="CJ8" s="111"/>
      <c r="CK8" s="111"/>
      <c r="CL8" s="111"/>
      <c r="CM8" s="111"/>
      <c r="CN8" s="111"/>
      <c r="CO8" s="111"/>
      <c r="CP8" s="111"/>
      <c r="CQ8" s="111"/>
      <c r="CR8" s="111"/>
      <c r="CS8" s="211"/>
      <c r="CT8" s="232">
        <v>0.42</v>
      </c>
      <c r="CU8" s="240"/>
      <c r="CV8" s="240"/>
      <c r="CW8" s="240"/>
      <c r="CX8" s="240"/>
      <c r="CY8" s="240"/>
      <c r="CZ8" s="240"/>
      <c r="DA8" s="248"/>
      <c r="DB8" s="232">
        <v>0.44</v>
      </c>
      <c r="DC8" s="240"/>
      <c r="DD8" s="240"/>
      <c r="DE8" s="240"/>
      <c r="DF8" s="240"/>
      <c r="DG8" s="240"/>
      <c r="DH8" s="240"/>
      <c r="DI8" s="248"/>
    </row>
    <row r="9" spans="1:119" ht="18.75" customHeight="1">
      <c r="A9" s="2"/>
      <c r="B9" s="10" t="s">
        <v>22</v>
      </c>
      <c r="C9" s="27"/>
      <c r="D9" s="27"/>
      <c r="E9" s="27"/>
      <c r="F9" s="27"/>
      <c r="G9" s="27"/>
      <c r="H9" s="27"/>
      <c r="I9" s="27"/>
      <c r="J9" s="27"/>
      <c r="K9" s="31"/>
      <c r="L9" s="65" t="s">
        <v>12</v>
      </c>
      <c r="M9" s="74"/>
      <c r="N9" s="74"/>
      <c r="O9" s="74"/>
      <c r="P9" s="74"/>
      <c r="Q9" s="86"/>
      <c r="R9" s="97">
        <v>22150</v>
      </c>
      <c r="S9" s="106"/>
      <c r="T9" s="106"/>
      <c r="U9" s="106"/>
      <c r="V9" s="117"/>
      <c r="W9" s="127" t="s">
        <v>183</v>
      </c>
      <c r="X9" s="137"/>
      <c r="Y9" s="137"/>
      <c r="Z9" s="137"/>
      <c r="AA9" s="137"/>
      <c r="AB9" s="137"/>
      <c r="AC9" s="137"/>
      <c r="AD9" s="137"/>
      <c r="AE9" s="137"/>
      <c r="AF9" s="137"/>
      <c r="AG9" s="137"/>
      <c r="AH9" s="137"/>
      <c r="AI9" s="137"/>
      <c r="AJ9" s="137"/>
      <c r="AK9" s="137"/>
      <c r="AL9" s="164"/>
      <c r="AM9" s="175" t="s">
        <v>185</v>
      </c>
      <c r="AN9" s="58"/>
      <c r="AO9" s="58"/>
      <c r="AP9" s="58"/>
      <c r="AQ9" s="58"/>
      <c r="AR9" s="58"/>
      <c r="AS9" s="58"/>
      <c r="AT9" s="63"/>
      <c r="AU9" s="182" t="s">
        <v>187</v>
      </c>
      <c r="AV9" s="139"/>
      <c r="AW9" s="139"/>
      <c r="AX9" s="139"/>
      <c r="AY9" s="190" t="s">
        <v>79</v>
      </c>
      <c r="AZ9" s="198"/>
      <c r="BA9" s="198"/>
      <c r="BB9" s="198"/>
      <c r="BC9" s="198"/>
      <c r="BD9" s="198"/>
      <c r="BE9" s="198"/>
      <c r="BF9" s="198"/>
      <c r="BG9" s="198"/>
      <c r="BH9" s="198"/>
      <c r="BI9" s="198"/>
      <c r="BJ9" s="198"/>
      <c r="BK9" s="198"/>
      <c r="BL9" s="198"/>
      <c r="BM9" s="209"/>
      <c r="BN9" s="214">
        <v>137310</v>
      </c>
      <c r="BO9" s="217"/>
      <c r="BP9" s="217"/>
      <c r="BQ9" s="217"/>
      <c r="BR9" s="217"/>
      <c r="BS9" s="217"/>
      <c r="BT9" s="217"/>
      <c r="BU9" s="220"/>
      <c r="BV9" s="214">
        <v>47203</v>
      </c>
      <c r="BW9" s="217"/>
      <c r="BX9" s="217"/>
      <c r="BY9" s="217"/>
      <c r="BZ9" s="217"/>
      <c r="CA9" s="217"/>
      <c r="CB9" s="217"/>
      <c r="CC9" s="220"/>
      <c r="CD9" s="192" t="s">
        <v>75</v>
      </c>
      <c r="CE9" s="111"/>
      <c r="CF9" s="111"/>
      <c r="CG9" s="111"/>
      <c r="CH9" s="111"/>
      <c r="CI9" s="111"/>
      <c r="CJ9" s="111"/>
      <c r="CK9" s="111"/>
      <c r="CL9" s="111"/>
      <c r="CM9" s="111"/>
      <c r="CN9" s="111"/>
      <c r="CO9" s="111"/>
      <c r="CP9" s="111"/>
      <c r="CQ9" s="111"/>
      <c r="CR9" s="111"/>
      <c r="CS9" s="211"/>
      <c r="CT9" s="230">
        <v>12.2</v>
      </c>
      <c r="CU9" s="238"/>
      <c r="CV9" s="238"/>
      <c r="CW9" s="238"/>
      <c r="CX9" s="238"/>
      <c r="CY9" s="238"/>
      <c r="CZ9" s="238"/>
      <c r="DA9" s="246"/>
      <c r="DB9" s="230">
        <v>11.6</v>
      </c>
      <c r="DC9" s="238"/>
      <c r="DD9" s="238"/>
      <c r="DE9" s="238"/>
      <c r="DF9" s="238"/>
      <c r="DG9" s="238"/>
      <c r="DH9" s="238"/>
      <c r="DI9" s="246"/>
    </row>
    <row r="10" spans="1:119" ht="18.75" customHeight="1">
      <c r="A10" s="2"/>
      <c r="B10" s="10"/>
      <c r="C10" s="27"/>
      <c r="D10" s="27"/>
      <c r="E10" s="27"/>
      <c r="F10" s="27"/>
      <c r="G10" s="27"/>
      <c r="H10" s="27"/>
      <c r="I10" s="27"/>
      <c r="J10" s="27"/>
      <c r="K10" s="31"/>
      <c r="L10" s="52" t="s">
        <v>189</v>
      </c>
      <c r="M10" s="58"/>
      <c r="N10" s="58"/>
      <c r="O10" s="58"/>
      <c r="P10" s="58"/>
      <c r="Q10" s="63"/>
      <c r="R10" s="72">
        <v>24125</v>
      </c>
      <c r="S10" s="80"/>
      <c r="T10" s="80"/>
      <c r="U10" s="80"/>
      <c r="V10" s="118"/>
      <c r="W10" s="128"/>
      <c r="X10" s="54"/>
      <c r="Y10" s="54"/>
      <c r="Z10" s="54"/>
      <c r="AA10" s="54"/>
      <c r="AB10" s="54"/>
      <c r="AC10" s="54"/>
      <c r="AD10" s="54"/>
      <c r="AE10" s="54"/>
      <c r="AF10" s="54"/>
      <c r="AG10" s="54"/>
      <c r="AH10" s="54"/>
      <c r="AI10" s="54"/>
      <c r="AJ10" s="54"/>
      <c r="AK10" s="54"/>
      <c r="AL10" s="165"/>
      <c r="AM10" s="175" t="s">
        <v>191</v>
      </c>
      <c r="AN10" s="58"/>
      <c r="AO10" s="58"/>
      <c r="AP10" s="58"/>
      <c r="AQ10" s="58"/>
      <c r="AR10" s="58"/>
      <c r="AS10" s="58"/>
      <c r="AT10" s="63"/>
      <c r="AU10" s="182" t="s">
        <v>77</v>
      </c>
      <c r="AV10" s="139"/>
      <c r="AW10" s="139"/>
      <c r="AX10" s="139"/>
      <c r="AY10" s="190" t="s">
        <v>193</v>
      </c>
      <c r="AZ10" s="198"/>
      <c r="BA10" s="198"/>
      <c r="BB10" s="198"/>
      <c r="BC10" s="198"/>
      <c r="BD10" s="198"/>
      <c r="BE10" s="198"/>
      <c r="BF10" s="198"/>
      <c r="BG10" s="198"/>
      <c r="BH10" s="198"/>
      <c r="BI10" s="198"/>
      <c r="BJ10" s="198"/>
      <c r="BK10" s="198"/>
      <c r="BL10" s="198"/>
      <c r="BM10" s="209"/>
      <c r="BN10" s="214">
        <v>146985</v>
      </c>
      <c r="BO10" s="217"/>
      <c r="BP10" s="217"/>
      <c r="BQ10" s="217"/>
      <c r="BR10" s="217"/>
      <c r="BS10" s="217"/>
      <c r="BT10" s="217"/>
      <c r="BU10" s="220"/>
      <c r="BV10" s="214">
        <v>485967</v>
      </c>
      <c r="BW10" s="217"/>
      <c r="BX10" s="217"/>
      <c r="BY10" s="217"/>
      <c r="BZ10" s="217"/>
      <c r="CA10" s="217"/>
      <c r="CB10" s="217"/>
      <c r="CC10" s="220"/>
      <c r="CD10" s="222" t="s">
        <v>194</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196</v>
      </c>
      <c r="M11" s="59"/>
      <c r="N11" s="59"/>
      <c r="O11" s="59"/>
      <c r="P11" s="59"/>
      <c r="Q11" s="64"/>
      <c r="R11" s="98" t="s">
        <v>198</v>
      </c>
      <c r="S11" s="107"/>
      <c r="T11" s="107"/>
      <c r="U11" s="107"/>
      <c r="V11" s="119"/>
      <c r="W11" s="128"/>
      <c r="X11" s="54"/>
      <c r="Y11" s="54"/>
      <c r="Z11" s="54"/>
      <c r="AA11" s="54"/>
      <c r="AB11" s="54"/>
      <c r="AC11" s="54"/>
      <c r="AD11" s="54"/>
      <c r="AE11" s="54"/>
      <c r="AF11" s="54"/>
      <c r="AG11" s="54"/>
      <c r="AH11" s="54"/>
      <c r="AI11" s="54"/>
      <c r="AJ11" s="54"/>
      <c r="AK11" s="54"/>
      <c r="AL11" s="165"/>
      <c r="AM11" s="175" t="s">
        <v>201</v>
      </c>
      <c r="AN11" s="58"/>
      <c r="AO11" s="58"/>
      <c r="AP11" s="58"/>
      <c r="AQ11" s="58"/>
      <c r="AR11" s="58"/>
      <c r="AS11" s="58"/>
      <c r="AT11" s="63"/>
      <c r="AU11" s="182" t="s">
        <v>77</v>
      </c>
      <c r="AV11" s="139"/>
      <c r="AW11" s="139"/>
      <c r="AX11" s="139"/>
      <c r="AY11" s="190" t="s">
        <v>202</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205</v>
      </c>
      <c r="CE11" s="111"/>
      <c r="CF11" s="111"/>
      <c r="CG11" s="111"/>
      <c r="CH11" s="111"/>
      <c r="CI11" s="111"/>
      <c r="CJ11" s="111"/>
      <c r="CK11" s="111"/>
      <c r="CL11" s="111"/>
      <c r="CM11" s="111"/>
      <c r="CN11" s="111"/>
      <c r="CO11" s="111"/>
      <c r="CP11" s="111"/>
      <c r="CQ11" s="111"/>
      <c r="CR11" s="111"/>
      <c r="CS11" s="211"/>
      <c r="CT11" s="232" t="s">
        <v>206</v>
      </c>
      <c r="CU11" s="240"/>
      <c r="CV11" s="240"/>
      <c r="CW11" s="240"/>
      <c r="CX11" s="240"/>
      <c r="CY11" s="240"/>
      <c r="CZ11" s="240"/>
      <c r="DA11" s="248"/>
      <c r="DB11" s="232" t="s">
        <v>206</v>
      </c>
      <c r="DC11" s="240"/>
      <c r="DD11" s="240"/>
      <c r="DE11" s="240"/>
      <c r="DF11" s="240"/>
      <c r="DG11" s="240"/>
      <c r="DH11" s="240"/>
      <c r="DI11" s="248"/>
    </row>
    <row r="12" spans="1:119" ht="18.75" customHeight="1">
      <c r="A12" s="2"/>
      <c r="B12" s="11" t="s">
        <v>66</v>
      </c>
      <c r="C12" s="28"/>
      <c r="D12" s="28"/>
      <c r="E12" s="28"/>
      <c r="F12" s="28"/>
      <c r="G12" s="28"/>
      <c r="H12" s="28"/>
      <c r="I12" s="28"/>
      <c r="J12" s="28"/>
      <c r="K12" s="60"/>
      <c r="L12" s="66" t="s">
        <v>207</v>
      </c>
      <c r="M12" s="75"/>
      <c r="N12" s="75"/>
      <c r="O12" s="75"/>
      <c r="P12" s="75"/>
      <c r="Q12" s="87"/>
      <c r="R12" s="99">
        <v>22144</v>
      </c>
      <c r="S12" s="108"/>
      <c r="T12" s="108"/>
      <c r="U12" s="108"/>
      <c r="V12" s="120"/>
      <c r="W12" s="132" t="s">
        <v>6</v>
      </c>
      <c r="X12" s="139"/>
      <c r="Y12" s="139"/>
      <c r="Z12" s="139"/>
      <c r="AA12" s="139"/>
      <c r="AB12" s="144"/>
      <c r="AC12" s="148" t="s">
        <v>122</v>
      </c>
      <c r="AD12" s="155"/>
      <c r="AE12" s="155"/>
      <c r="AF12" s="155"/>
      <c r="AG12" s="158"/>
      <c r="AH12" s="148" t="s">
        <v>209</v>
      </c>
      <c r="AI12" s="155"/>
      <c r="AJ12" s="155"/>
      <c r="AK12" s="155"/>
      <c r="AL12" s="170"/>
      <c r="AM12" s="175" t="s">
        <v>211</v>
      </c>
      <c r="AN12" s="58"/>
      <c r="AO12" s="58"/>
      <c r="AP12" s="58"/>
      <c r="AQ12" s="58"/>
      <c r="AR12" s="58"/>
      <c r="AS12" s="58"/>
      <c r="AT12" s="63"/>
      <c r="AU12" s="182" t="s">
        <v>187</v>
      </c>
      <c r="AV12" s="139"/>
      <c r="AW12" s="139"/>
      <c r="AX12" s="139"/>
      <c r="AY12" s="190" t="s">
        <v>213</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288037</v>
      </c>
      <c r="BW12" s="217"/>
      <c r="BX12" s="217"/>
      <c r="BY12" s="217"/>
      <c r="BZ12" s="217"/>
      <c r="CA12" s="217"/>
      <c r="CB12" s="217"/>
      <c r="CC12" s="220"/>
      <c r="CD12" s="192" t="s">
        <v>215</v>
      </c>
      <c r="CE12" s="111"/>
      <c r="CF12" s="111"/>
      <c r="CG12" s="111"/>
      <c r="CH12" s="111"/>
      <c r="CI12" s="111"/>
      <c r="CJ12" s="111"/>
      <c r="CK12" s="111"/>
      <c r="CL12" s="111"/>
      <c r="CM12" s="111"/>
      <c r="CN12" s="111"/>
      <c r="CO12" s="111"/>
      <c r="CP12" s="111"/>
      <c r="CQ12" s="111"/>
      <c r="CR12" s="111"/>
      <c r="CS12" s="211"/>
      <c r="CT12" s="232" t="s">
        <v>206</v>
      </c>
      <c r="CU12" s="240"/>
      <c r="CV12" s="240"/>
      <c r="CW12" s="240"/>
      <c r="CX12" s="240"/>
      <c r="CY12" s="240"/>
      <c r="CZ12" s="240"/>
      <c r="DA12" s="248"/>
      <c r="DB12" s="232" t="s">
        <v>206</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216</v>
      </c>
      <c r="N13" s="82"/>
      <c r="O13" s="82"/>
      <c r="P13" s="82"/>
      <c r="Q13" s="88"/>
      <c r="R13" s="100">
        <v>21911</v>
      </c>
      <c r="S13" s="109"/>
      <c r="T13" s="109"/>
      <c r="U13" s="109"/>
      <c r="V13" s="121"/>
      <c r="W13" s="130" t="s">
        <v>218</v>
      </c>
      <c r="X13" s="56"/>
      <c r="Y13" s="56"/>
      <c r="Z13" s="56"/>
      <c r="AA13" s="56"/>
      <c r="AB13" s="25"/>
      <c r="AC13" s="72">
        <v>599</v>
      </c>
      <c r="AD13" s="80"/>
      <c r="AE13" s="80"/>
      <c r="AF13" s="80"/>
      <c r="AG13" s="84"/>
      <c r="AH13" s="72">
        <v>780</v>
      </c>
      <c r="AI13" s="80"/>
      <c r="AJ13" s="80"/>
      <c r="AK13" s="80"/>
      <c r="AL13" s="118"/>
      <c r="AM13" s="175" t="s">
        <v>219</v>
      </c>
      <c r="AN13" s="58"/>
      <c r="AO13" s="58"/>
      <c r="AP13" s="58"/>
      <c r="AQ13" s="58"/>
      <c r="AR13" s="58"/>
      <c r="AS13" s="58"/>
      <c r="AT13" s="63"/>
      <c r="AU13" s="182" t="s">
        <v>187</v>
      </c>
      <c r="AV13" s="139"/>
      <c r="AW13" s="139"/>
      <c r="AX13" s="139"/>
      <c r="AY13" s="190" t="s">
        <v>221</v>
      </c>
      <c r="AZ13" s="198"/>
      <c r="BA13" s="198"/>
      <c r="BB13" s="198"/>
      <c r="BC13" s="198"/>
      <c r="BD13" s="198"/>
      <c r="BE13" s="198"/>
      <c r="BF13" s="198"/>
      <c r="BG13" s="198"/>
      <c r="BH13" s="198"/>
      <c r="BI13" s="198"/>
      <c r="BJ13" s="198"/>
      <c r="BK13" s="198"/>
      <c r="BL13" s="198"/>
      <c r="BM13" s="209"/>
      <c r="BN13" s="214">
        <v>284295</v>
      </c>
      <c r="BO13" s="217"/>
      <c r="BP13" s="217"/>
      <c r="BQ13" s="217"/>
      <c r="BR13" s="217"/>
      <c r="BS13" s="217"/>
      <c r="BT13" s="217"/>
      <c r="BU13" s="220"/>
      <c r="BV13" s="214">
        <v>245133</v>
      </c>
      <c r="BW13" s="217"/>
      <c r="BX13" s="217"/>
      <c r="BY13" s="217"/>
      <c r="BZ13" s="217"/>
      <c r="CA13" s="217"/>
      <c r="CB13" s="217"/>
      <c r="CC13" s="220"/>
      <c r="CD13" s="192" t="s">
        <v>223</v>
      </c>
      <c r="CE13" s="111"/>
      <c r="CF13" s="111"/>
      <c r="CG13" s="111"/>
      <c r="CH13" s="111"/>
      <c r="CI13" s="111"/>
      <c r="CJ13" s="111"/>
      <c r="CK13" s="111"/>
      <c r="CL13" s="111"/>
      <c r="CM13" s="111"/>
      <c r="CN13" s="111"/>
      <c r="CO13" s="111"/>
      <c r="CP13" s="111"/>
      <c r="CQ13" s="111"/>
      <c r="CR13" s="111"/>
      <c r="CS13" s="211"/>
      <c r="CT13" s="230">
        <v>8.4</v>
      </c>
      <c r="CU13" s="238"/>
      <c r="CV13" s="238"/>
      <c r="CW13" s="238"/>
      <c r="CX13" s="238"/>
      <c r="CY13" s="238"/>
      <c r="CZ13" s="238"/>
      <c r="DA13" s="246"/>
      <c r="DB13" s="230">
        <v>8.5</v>
      </c>
      <c r="DC13" s="238"/>
      <c r="DD13" s="238"/>
      <c r="DE13" s="238"/>
      <c r="DF13" s="238"/>
      <c r="DG13" s="238"/>
      <c r="DH13" s="238"/>
      <c r="DI13" s="246"/>
    </row>
    <row r="14" spans="1:119" ht="18.75" customHeight="1">
      <c r="A14" s="2"/>
      <c r="B14" s="12"/>
      <c r="C14" s="29"/>
      <c r="D14" s="29"/>
      <c r="E14" s="29"/>
      <c r="F14" s="29"/>
      <c r="G14" s="29"/>
      <c r="H14" s="29"/>
      <c r="I14" s="29"/>
      <c r="J14" s="29"/>
      <c r="K14" s="61"/>
      <c r="L14" s="68" t="s">
        <v>224</v>
      </c>
      <c r="M14" s="77"/>
      <c r="N14" s="77"/>
      <c r="O14" s="77"/>
      <c r="P14" s="77"/>
      <c r="Q14" s="89"/>
      <c r="R14" s="100">
        <v>22581</v>
      </c>
      <c r="S14" s="109"/>
      <c r="T14" s="109"/>
      <c r="U14" s="109"/>
      <c r="V14" s="121"/>
      <c r="W14" s="129"/>
      <c r="X14" s="57"/>
      <c r="Y14" s="57"/>
      <c r="Z14" s="57"/>
      <c r="AA14" s="57"/>
      <c r="AB14" s="24"/>
      <c r="AC14" s="149">
        <v>5.4</v>
      </c>
      <c r="AD14" s="156"/>
      <c r="AE14" s="156"/>
      <c r="AF14" s="156"/>
      <c r="AG14" s="159"/>
      <c r="AH14" s="149">
        <v>6.3</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228</v>
      </c>
      <c r="CE14" s="200"/>
      <c r="CF14" s="200"/>
      <c r="CG14" s="200"/>
      <c r="CH14" s="200"/>
      <c r="CI14" s="200"/>
      <c r="CJ14" s="200"/>
      <c r="CK14" s="200"/>
      <c r="CL14" s="200"/>
      <c r="CM14" s="200"/>
      <c r="CN14" s="200"/>
      <c r="CO14" s="200"/>
      <c r="CP14" s="200"/>
      <c r="CQ14" s="200"/>
      <c r="CR14" s="200"/>
      <c r="CS14" s="212"/>
      <c r="CT14" s="234">
        <v>58</v>
      </c>
      <c r="CU14" s="242"/>
      <c r="CV14" s="242"/>
      <c r="CW14" s="242"/>
      <c r="CX14" s="242"/>
      <c r="CY14" s="242"/>
      <c r="CZ14" s="242"/>
      <c r="DA14" s="250"/>
      <c r="DB14" s="234">
        <v>79.8</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216</v>
      </c>
      <c r="N15" s="82"/>
      <c r="O15" s="82"/>
      <c r="P15" s="82"/>
      <c r="Q15" s="88"/>
      <c r="R15" s="100">
        <v>22308</v>
      </c>
      <c r="S15" s="109"/>
      <c r="T15" s="109"/>
      <c r="U15" s="109"/>
      <c r="V15" s="121"/>
      <c r="W15" s="130" t="s">
        <v>8</v>
      </c>
      <c r="X15" s="56"/>
      <c r="Y15" s="56"/>
      <c r="Z15" s="56"/>
      <c r="AA15" s="56"/>
      <c r="AB15" s="25"/>
      <c r="AC15" s="72">
        <v>3818</v>
      </c>
      <c r="AD15" s="80"/>
      <c r="AE15" s="80"/>
      <c r="AF15" s="80"/>
      <c r="AG15" s="84"/>
      <c r="AH15" s="72">
        <v>4424</v>
      </c>
      <c r="AI15" s="80"/>
      <c r="AJ15" s="80"/>
      <c r="AK15" s="80"/>
      <c r="AL15" s="118"/>
      <c r="AM15" s="175"/>
      <c r="AN15" s="58"/>
      <c r="AO15" s="58"/>
      <c r="AP15" s="58"/>
      <c r="AQ15" s="58"/>
      <c r="AR15" s="58"/>
      <c r="AS15" s="58"/>
      <c r="AT15" s="63"/>
      <c r="AU15" s="182"/>
      <c r="AV15" s="139"/>
      <c r="AW15" s="139"/>
      <c r="AX15" s="139"/>
      <c r="AY15" s="189" t="s">
        <v>231</v>
      </c>
      <c r="AZ15" s="197"/>
      <c r="BA15" s="197"/>
      <c r="BB15" s="197"/>
      <c r="BC15" s="197"/>
      <c r="BD15" s="197"/>
      <c r="BE15" s="197"/>
      <c r="BF15" s="197"/>
      <c r="BG15" s="197"/>
      <c r="BH15" s="197"/>
      <c r="BI15" s="197"/>
      <c r="BJ15" s="197"/>
      <c r="BK15" s="197"/>
      <c r="BL15" s="197"/>
      <c r="BM15" s="208"/>
      <c r="BN15" s="213">
        <v>2554146</v>
      </c>
      <c r="BO15" s="216"/>
      <c r="BP15" s="216"/>
      <c r="BQ15" s="216"/>
      <c r="BR15" s="216"/>
      <c r="BS15" s="216"/>
      <c r="BT15" s="216"/>
      <c r="BU15" s="219"/>
      <c r="BV15" s="213">
        <v>2696998</v>
      </c>
      <c r="BW15" s="216"/>
      <c r="BX15" s="216"/>
      <c r="BY15" s="216"/>
      <c r="BZ15" s="216"/>
      <c r="CA15" s="216"/>
      <c r="CB15" s="216"/>
      <c r="CC15" s="219"/>
      <c r="CD15" s="222" t="s">
        <v>217</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49</v>
      </c>
      <c r="M16" s="78"/>
      <c r="N16" s="78"/>
      <c r="O16" s="78"/>
      <c r="P16" s="78"/>
      <c r="Q16" s="90"/>
      <c r="R16" s="101" t="s">
        <v>234</v>
      </c>
      <c r="S16" s="110"/>
      <c r="T16" s="110"/>
      <c r="U16" s="110"/>
      <c r="V16" s="122"/>
      <c r="W16" s="129"/>
      <c r="X16" s="57"/>
      <c r="Y16" s="57"/>
      <c r="Z16" s="57"/>
      <c r="AA16" s="57"/>
      <c r="AB16" s="24"/>
      <c r="AC16" s="149">
        <v>34.5</v>
      </c>
      <c r="AD16" s="156"/>
      <c r="AE16" s="156"/>
      <c r="AF16" s="156"/>
      <c r="AG16" s="159"/>
      <c r="AH16" s="149">
        <v>35.700000000000003</v>
      </c>
      <c r="AI16" s="156"/>
      <c r="AJ16" s="156"/>
      <c r="AK16" s="156"/>
      <c r="AL16" s="171"/>
      <c r="AM16" s="175"/>
      <c r="AN16" s="58"/>
      <c r="AO16" s="58"/>
      <c r="AP16" s="58"/>
      <c r="AQ16" s="58"/>
      <c r="AR16" s="58"/>
      <c r="AS16" s="58"/>
      <c r="AT16" s="63"/>
      <c r="AU16" s="182"/>
      <c r="AV16" s="139"/>
      <c r="AW16" s="139"/>
      <c r="AX16" s="139"/>
      <c r="AY16" s="190" t="s">
        <v>119</v>
      </c>
      <c r="AZ16" s="198"/>
      <c r="BA16" s="198"/>
      <c r="BB16" s="198"/>
      <c r="BC16" s="198"/>
      <c r="BD16" s="198"/>
      <c r="BE16" s="198"/>
      <c r="BF16" s="198"/>
      <c r="BG16" s="198"/>
      <c r="BH16" s="198"/>
      <c r="BI16" s="198"/>
      <c r="BJ16" s="198"/>
      <c r="BK16" s="198"/>
      <c r="BL16" s="198"/>
      <c r="BM16" s="209"/>
      <c r="BN16" s="214">
        <v>6379238</v>
      </c>
      <c r="BO16" s="217"/>
      <c r="BP16" s="217"/>
      <c r="BQ16" s="217"/>
      <c r="BR16" s="217"/>
      <c r="BS16" s="217"/>
      <c r="BT16" s="217"/>
      <c r="BU16" s="220"/>
      <c r="BV16" s="214">
        <v>6145360</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112</v>
      </c>
      <c r="N17" s="83"/>
      <c r="O17" s="83"/>
      <c r="P17" s="83"/>
      <c r="Q17" s="91"/>
      <c r="R17" s="101" t="s">
        <v>236</v>
      </c>
      <c r="S17" s="110"/>
      <c r="T17" s="110"/>
      <c r="U17" s="110"/>
      <c r="V17" s="122"/>
      <c r="W17" s="130" t="s">
        <v>104</v>
      </c>
      <c r="X17" s="56"/>
      <c r="Y17" s="56"/>
      <c r="Z17" s="56"/>
      <c r="AA17" s="56"/>
      <c r="AB17" s="25"/>
      <c r="AC17" s="72">
        <v>6654</v>
      </c>
      <c r="AD17" s="80"/>
      <c r="AE17" s="80"/>
      <c r="AF17" s="80"/>
      <c r="AG17" s="84"/>
      <c r="AH17" s="72">
        <v>7199</v>
      </c>
      <c r="AI17" s="80"/>
      <c r="AJ17" s="80"/>
      <c r="AK17" s="80"/>
      <c r="AL17" s="118"/>
      <c r="AM17" s="175"/>
      <c r="AN17" s="58"/>
      <c r="AO17" s="58"/>
      <c r="AP17" s="58"/>
      <c r="AQ17" s="58"/>
      <c r="AR17" s="58"/>
      <c r="AS17" s="58"/>
      <c r="AT17" s="63"/>
      <c r="AU17" s="182"/>
      <c r="AV17" s="139"/>
      <c r="AW17" s="139"/>
      <c r="AX17" s="139"/>
      <c r="AY17" s="190" t="s">
        <v>238</v>
      </c>
      <c r="AZ17" s="198"/>
      <c r="BA17" s="198"/>
      <c r="BB17" s="198"/>
      <c r="BC17" s="198"/>
      <c r="BD17" s="198"/>
      <c r="BE17" s="198"/>
      <c r="BF17" s="198"/>
      <c r="BG17" s="198"/>
      <c r="BH17" s="198"/>
      <c r="BI17" s="198"/>
      <c r="BJ17" s="198"/>
      <c r="BK17" s="198"/>
      <c r="BL17" s="198"/>
      <c r="BM17" s="209"/>
      <c r="BN17" s="214">
        <v>3168556</v>
      </c>
      <c r="BO17" s="217"/>
      <c r="BP17" s="217"/>
      <c r="BQ17" s="217"/>
      <c r="BR17" s="217"/>
      <c r="BS17" s="217"/>
      <c r="BT17" s="217"/>
      <c r="BU17" s="220"/>
      <c r="BV17" s="214">
        <v>3361241</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239</v>
      </c>
      <c r="C18" s="31"/>
      <c r="D18" s="31"/>
      <c r="E18" s="49"/>
      <c r="F18" s="49"/>
      <c r="G18" s="49"/>
      <c r="H18" s="49"/>
      <c r="I18" s="49"/>
      <c r="J18" s="49"/>
      <c r="K18" s="49"/>
      <c r="L18" s="70">
        <v>253.88</v>
      </c>
      <c r="M18" s="70"/>
      <c r="N18" s="70"/>
      <c r="O18" s="70"/>
      <c r="P18" s="70"/>
      <c r="Q18" s="70"/>
      <c r="R18" s="102"/>
      <c r="S18" s="102"/>
      <c r="T18" s="102"/>
      <c r="U18" s="102"/>
      <c r="V18" s="123"/>
      <c r="W18" s="131"/>
      <c r="X18" s="138"/>
      <c r="Y18" s="138"/>
      <c r="Z18" s="138"/>
      <c r="AA18" s="138"/>
      <c r="AB18" s="26"/>
      <c r="AC18" s="150">
        <v>60.1</v>
      </c>
      <c r="AD18" s="157"/>
      <c r="AE18" s="157"/>
      <c r="AF18" s="157"/>
      <c r="AG18" s="160"/>
      <c r="AH18" s="150">
        <v>58</v>
      </c>
      <c r="AI18" s="157"/>
      <c r="AJ18" s="157"/>
      <c r="AK18" s="157"/>
      <c r="AL18" s="172"/>
      <c r="AM18" s="175"/>
      <c r="AN18" s="58"/>
      <c r="AO18" s="58"/>
      <c r="AP18" s="58"/>
      <c r="AQ18" s="58"/>
      <c r="AR18" s="58"/>
      <c r="AS18" s="58"/>
      <c r="AT18" s="63"/>
      <c r="AU18" s="182"/>
      <c r="AV18" s="139"/>
      <c r="AW18" s="139"/>
      <c r="AX18" s="139"/>
      <c r="AY18" s="190" t="s">
        <v>241</v>
      </c>
      <c r="AZ18" s="198"/>
      <c r="BA18" s="198"/>
      <c r="BB18" s="198"/>
      <c r="BC18" s="198"/>
      <c r="BD18" s="198"/>
      <c r="BE18" s="198"/>
      <c r="BF18" s="198"/>
      <c r="BG18" s="198"/>
      <c r="BH18" s="198"/>
      <c r="BI18" s="198"/>
      <c r="BJ18" s="198"/>
      <c r="BK18" s="198"/>
      <c r="BL18" s="198"/>
      <c r="BM18" s="209"/>
      <c r="BN18" s="214">
        <v>6511616</v>
      </c>
      <c r="BO18" s="217"/>
      <c r="BP18" s="217"/>
      <c r="BQ18" s="217"/>
      <c r="BR18" s="217"/>
      <c r="BS18" s="217"/>
      <c r="BT18" s="217"/>
      <c r="BU18" s="220"/>
      <c r="BV18" s="214">
        <v>6583273</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73</v>
      </c>
      <c r="C19" s="31"/>
      <c r="D19" s="31"/>
      <c r="E19" s="49"/>
      <c r="F19" s="49"/>
      <c r="G19" s="49"/>
      <c r="H19" s="49"/>
      <c r="I19" s="49"/>
      <c r="J19" s="49"/>
      <c r="K19" s="49"/>
      <c r="L19" s="71">
        <v>87</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225</v>
      </c>
      <c r="AZ19" s="198"/>
      <c r="BA19" s="198"/>
      <c r="BB19" s="198"/>
      <c r="BC19" s="198"/>
      <c r="BD19" s="198"/>
      <c r="BE19" s="198"/>
      <c r="BF19" s="198"/>
      <c r="BG19" s="198"/>
      <c r="BH19" s="198"/>
      <c r="BI19" s="198"/>
      <c r="BJ19" s="198"/>
      <c r="BK19" s="198"/>
      <c r="BL19" s="198"/>
      <c r="BM19" s="209"/>
      <c r="BN19" s="214">
        <v>9659000</v>
      </c>
      <c r="BO19" s="217"/>
      <c r="BP19" s="217"/>
      <c r="BQ19" s="217"/>
      <c r="BR19" s="217"/>
      <c r="BS19" s="217"/>
      <c r="BT19" s="217"/>
      <c r="BU19" s="220"/>
      <c r="BV19" s="214">
        <v>9612492</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242</v>
      </c>
      <c r="C20" s="31"/>
      <c r="D20" s="31"/>
      <c r="E20" s="49"/>
      <c r="F20" s="49"/>
      <c r="G20" s="49"/>
      <c r="H20" s="49"/>
      <c r="I20" s="49"/>
      <c r="J20" s="49"/>
      <c r="K20" s="49"/>
      <c r="L20" s="71">
        <v>7524</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246</v>
      </c>
      <c r="C22" s="33"/>
      <c r="D22" s="41"/>
      <c r="E22" s="50" t="s">
        <v>6</v>
      </c>
      <c r="F22" s="56"/>
      <c r="G22" s="56"/>
      <c r="H22" s="56"/>
      <c r="I22" s="56"/>
      <c r="J22" s="56"/>
      <c r="K22" s="25"/>
      <c r="L22" s="50" t="s">
        <v>248</v>
      </c>
      <c r="M22" s="56"/>
      <c r="N22" s="56"/>
      <c r="O22" s="56"/>
      <c r="P22" s="25"/>
      <c r="Q22" s="92" t="s">
        <v>249</v>
      </c>
      <c r="R22" s="104"/>
      <c r="S22" s="104"/>
      <c r="T22" s="104"/>
      <c r="U22" s="104"/>
      <c r="V22" s="125"/>
      <c r="W22" s="133" t="s">
        <v>251</v>
      </c>
      <c r="X22" s="33"/>
      <c r="Y22" s="41"/>
      <c r="Z22" s="50" t="s">
        <v>6</v>
      </c>
      <c r="AA22" s="56"/>
      <c r="AB22" s="56"/>
      <c r="AC22" s="56"/>
      <c r="AD22" s="56"/>
      <c r="AE22" s="56"/>
      <c r="AF22" s="56"/>
      <c r="AG22" s="25"/>
      <c r="AH22" s="163" t="s">
        <v>186</v>
      </c>
      <c r="AI22" s="56"/>
      <c r="AJ22" s="56"/>
      <c r="AK22" s="56"/>
      <c r="AL22" s="25"/>
      <c r="AM22" s="163" t="s">
        <v>252</v>
      </c>
      <c r="AN22" s="178"/>
      <c r="AO22" s="178"/>
      <c r="AP22" s="178"/>
      <c r="AQ22" s="178"/>
      <c r="AR22" s="180"/>
      <c r="AS22" s="92" t="s">
        <v>249</v>
      </c>
      <c r="AT22" s="104"/>
      <c r="AU22" s="104"/>
      <c r="AV22" s="104"/>
      <c r="AW22" s="104"/>
      <c r="AX22" s="187"/>
      <c r="AY22" s="189" t="s">
        <v>253</v>
      </c>
      <c r="AZ22" s="197"/>
      <c r="BA22" s="197"/>
      <c r="BB22" s="197"/>
      <c r="BC22" s="197"/>
      <c r="BD22" s="197"/>
      <c r="BE22" s="197"/>
      <c r="BF22" s="197"/>
      <c r="BG22" s="197"/>
      <c r="BH22" s="197"/>
      <c r="BI22" s="197"/>
      <c r="BJ22" s="197"/>
      <c r="BK22" s="197"/>
      <c r="BL22" s="197"/>
      <c r="BM22" s="208"/>
      <c r="BN22" s="213">
        <v>12552658</v>
      </c>
      <c r="BO22" s="216"/>
      <c r="BP22" s="216"/>
      <c r="BQ22" s="216"/>
      <c r="BR22" s="216"/>
      <c r="BS22" s="216"/>
      <c r="BT22" s="216"/>
      <c r="BU22" s="219"/>
      <c r="BV22" s="213">
        <v>12588359</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256</v>
      </c>
      <c r="AZ23" s="198"/>
      <c r="BA23" s="198"/>
      <c r="BB23" s="198"/>
      <c r="BC23" s="198"/>
      <c r="BD23" s="198"/>
      <c r="BE23" s="198"/>
      <c r="BF23" s="198"/>
      <c r="BG23" s="198"/>
      <c r="BH23" s="198"/>
      <c r="BI23" s="198"/>
      <c r="BJ23" s="198"/>
      <c r="BK23" s="198"/>
      <c r="BL23" s="198"/>
      <c r="BM23" s="209"/>
      <c r="BN23" s="214">
        <v>9980666</v>
      </c>
      <c r="BO23" s="217"/>
      <c r="BP23" s="217"/>
      <c r="BQ23" s="217"/>
      <c r="BR23" s="217"/>
      <c r="BS23" s="217"/>
      <c r="BT23" s="217"/>
      <c r="BU23" s="220"/>
      <c r="BV23" s="214">
        <v>10135576</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257</v>
      </c>
      <c r="F24" s="58"/>
      <c r="G24" s="58"/>
      <c r="H24" s="58"/>
      <c r="I24" s="58"/>
      <c r="J24" s="58"/>
      <c r="K24" s="63"/>
      <c r="L24" s="72">
        <v>1</v>
      </c>
      <c r="M24" s="80"/>
      <c r="N24" s="80"/>
      <c r="O24" s="80"/>
      <c r="P24" s="84"/>
      <c r="Q24" s="72">
        <v>8500</v>
      </c>
      <c r="R24" s="80"/>
      <c r="S24" s="80"/>
      <c r="T24" s="80"/>
      <c r="U24" s="80"/>
      <c r="V24" s="84"/>
      <c r="W24" s="134"/>
      <c r="X24" s="34"/>
      <c r="Y24" s="42"/>
      <c r="Z24" s="52" t="s">
        <v>259</v>
      </c>
      <c r="AA24" s="58"/>
      <c r="AB24" s="58"/>
      <c r="AC24" s="58"/>
      <c r="AD24" s="58"/>
      <c r="AE24" s="58"/>
      <c r="AF24" s="58"/>
      <c r="AG24" s="63"/>
      <c r="AH24" s="72">
        <v>224</v>
      </c>
      <c r="AI24" s="80"/>
      <c r="AJ24" s="80"/>
      <c r="AK24" s="80"/>
      <c r="AL24" s="84"/>
      <c r="AM24" s="72">
        <v>723296</v>
      </c>
      <c r="AN24" s="80"/>
      <c r="AO24" s="80"/>
      <c r="AP24" s="80"/>
      <c r="AQ24" s="80"/>
      <c r="AR24" s="84"/>
      <c r="AS24" s="72">
        <v>3229</v>
      </c>
      <c r="AT24" s="80"/>
      <c r="AU24" s="80"/>
      <c r="AV24" s="80"/>
      <c r="AW24" s="80"/>
      <c r="AX24" s="118"/>
      <c r="AY24" s="191" t="s">
        <v>260</v>
      </c>
      <c r="AZ24" s="199"/>
      <c r="BA24" s="199"/>
      <c r="BB24" s="199"/>
      <c r="BC24" s="199"/>
      <c r="BD24" s="199"/>
      <c r="BE24" s="199"/>
      <c r="BF24" s="199"/>
      <c r="BG24" s="199"/>
      <c r="BH24" s="199"/>
      <c r="BI24" s="199"/>
      <c r="BJ24" s="199"/>
      <c r="BK24" s="199"/>
      <c r="BL24" s="199"/>
      <c r="BM24" s="210"/>
      <c r="BN24" s="214">
        <v>7811264</v>
      </c>
      <c r="BO24" s="217"/>
      <c r="BP24" s="217"/>
      <c r="BQ24" s="217"/>
      <c r="BR24" s="217"/>
      <c r="BS24" s="217"/>
      <c r="BT24" s="217"/>
      <c r="BU24" s="220"/>
      <c r="BV24" s="214">
        <v>7791720</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233</v>
      </c>
      <c r="F25" s="58"/>
      <c r="G25" s="58"/>
      <c r="H25" s="58"/>
      <c r="I25" s="58"/>
      <c r="J25" s="58"/>
      <c r="K25" s="63"/>
      <c r="L25" s="72">
        <v>1</v>
      </c>
      <c r="M25" s="80"/>
      <c r="N25" s="80"/>
      <c r="O25" s="80"/>
      <c r="P25" s="84"/>
      <c r="Q25" s="72">
        <v>7100</v>
      </c>
      <c r="R25" s="80"/>
      <c r="S25" s="80"/>
      <c r="T25" s="80"/>
      <c r="U25" s="80"/>
      <c r="V25" s="84"/>
      <c r="W25" s="134"/>
      <c r="X25" s="34"/>
      <c r="Y25" s="42"/>
      <c r="Z25" s="52" t="s">
        <v>262</v>
      </c>
      <c r="AA25" s="58"/>
      <c r="AB25" s="58"/>
      <c r="AC25" s="58"/>
      <c r="AD25" s="58"/>
      <c r="AE25" s="58"/>
      <c r="AF25" s="58"/>
      <c r="AG25" s="63"/>
      <c r="AH25" s="72">
        <v>37</v>
      </c>
      <c r="AI25" s="80"/>
      <c r="AJ25" s="80"/>
      <c r="AK25" s="80"/>
      <c r="AL25" s="84"/>
      <c r="AM25" s="72">
        <v>118252</v>
      </c>
      <c r="AN25" s="80"/>
      <c r="AO25" s="80"/>
      <c r="AP25" s="80"/>
      <c r="AQ25" s="80"/>
      <c r="AR25" s="84"/>
      <c r="AS25" s="72">
        <v>3196</v>
      </c>
      <c r="AT25" s="80"/>
      <c r="AU25" s="80"/>
      <c r="AV25" s="80"/>
      <c r="AW25" s="80"/>
      <c r="AX25" s="118"/>
      <c r="AY25" s="189" t="s">
        <v>40</v>
      </c>
      <c r="AZ25" s="197"/>
      <c r="BA25" s="197"/>
      <c r="BB25" s="197"/>
      <c r="BC25" s="197"/>
      <c r="BD25" s="197"/>
      <c r="BE25" s="197"/>
      <c r="BF25" s="197"/>
      <c r="BG25" s="197"/>
      <c r="BH25" s="197"/>
      <c r="BI25" s="197"/>
      <c r="BJ25" s="197"/>
      <c r="BK25" s="197"/>
      <c r="BL25" s="197"/>
      <c r="BM25" s="208"/>
      <c r="BN25" s="213">
        <v>532500</v>
      </c>
      <c r="BO25" s="216"/>
      <c r="BP25" s="216"/>
      <c r="BQ25" s="216"/>
      <c r="BR25" s="216"/>
      <c r="BS25" s="216"/>
      <c r="BT25" s="216"/>
      <c r="BU25" s="219"/>
      <c r="BV25" s="213">
        <v>606055</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263</v>
      </c>
      <c r="F26" s="58"/>
      <c r="G26" s="58"/>
      <c r="H26" s="58"/>
      <c r="I26" s="58"/>
      <c r="J26" s="58"/>
      <c r="K26" s="63"/>
      <c r="L26" s="72">
        <v>1</v>
      </c>
      <c r="M26" s="80"/>
      <c r="N26" s="80"/>
      <c r="O26" s="80"/>
      <c r="P26" s="84"/>
      <c r="Q26" s="72">
        <v>6050</v>
      </c>
      <c r="R26" s="80"/>
      <c r="S26" s="80"/>
      <c r="T26" s="80"/>
      <c r="U26" s="80"/>
      <c r="V26" s="84"/>
      <c r="W26" s="134"/>
      <c r="X26" s="34"/>
      <c r="Y26" s="42"/>
      <c r="Z26" s="52" t="s">
        <v>264</v>
      </c>
      <c r="AA26" s="143"/>
      <c r="AB26" s="143"/>
      <c r="AC26" s="143"/>
      <c r="AD26" s="143"/>
      <c r="AE26" s="143"/>
      <c r="AF26" s="143"/>
      <c r="AG26" s="161"/>
      <c r="AH26" s="72">
        <v>19</v>
      </c>
      <c r="AI26" s="80"/>
      <c r="AJ26" s="80"/>
      <c r="AK26" s="80"/>
      <c r="AL26" s="84"/>
      <c r="AM26" s="72">
        <v>60135</v>
      </c>
      <c r="AN26" s="80"/>
      <c r="AO26" s="80"/>
      <c r="AP26" s="80"/>
      <c r="AQ26" s="80"/>
      <c r="AR26" s="84"/>
      <c r="AS26" s="72">
        <v>3165</v>
      </c>
      <c r="AT26" s="80"/>
      <c r="AU26" s="80"/>
      <c r="AV26" s="80"/>
      <c r="AW26" s="80"/>
      <c r="AX26" s="118"/>
      <c r="AY26" s="192" t="s">
        <v>265</v>
      </c>
      <c r="AZ26" s="111"/>
      <c r="BA26" s="111"/>
      <c r="BB26" s="111"/>
      <c r="BC26" s="111"/>
      <c r="BD26" s="111"/>
      <c r="BE26" s="111"/>
      <c r="BF26" s="111"/>
      <c r="BG26" s="111"/>
      <c r="BH26" s="111"/>
      <c r="BI26" s="111"/>
      <c r="BJ26" s="111"/>
      <c r="BK26" s="111"/>
      <c r="BL26" s="111"/>
      <c r="BM26" s="211"/>
      <c r="BN26" s="214" t="s">
        <v>206</v>
      </c>
      <c r="BO26" s="217"/>
      <c r="BP26" s="217"/>
      <c r="BQ26" s="217"/>
      <c r="BR26" s="217"/>
      <c r="BS26" s="217"/>
      <c r="BT26" s="217"/>
      <c r="BU26" s="220"/>
      <c r="BV26" s="214" t="s">
        <v>206</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266</v>
      </c>
      <c r="F27" s="58"/>
      <c r="G27" s="58"/>
      <c r="H27" s="58"/>
      <c r="I27" s="58"/>
      <c r="J27" s="58"/>
      <c r="K27" s="63"/>
      <c r="L27" s="72">
        <v>1</v>
      </c>
      <c r="M27" s="80"/>
      <c r="N27" s="80"/>
      <c r="O27" s="80"/>
      <c r="P27" s="84"/>
      <c r="Q27" s="72">
        <v>4400</v>
      </c>
      <c r="R27" s="80"/>
      <c r="S27" s="80"/>
      <c r="T27" s="80"/>
      <c r="U27" s="80"/>
      <c r="V27" s="84"/>
      <c r="W27" s="134"/>
      <c r="X27" s="34"/>
      <c r="Y27" s="42"/>
      <c r="Z27" s="52" t="s">
        <v>267</v>
      </c>
      <c r="AA27" s="58"/>
      <c r="AB27" s="58"/>
      <c r="AC27" s="58"/>
      <c r="AD27" s="58"/>
      <c r="AE27" s="58"/>
      <c r="AF27" s="58"/>
      <c r="AG27" s="63"/>
      <c r="AH27" s="72">
        <v>6</v>
      </c>
      <c r="AI27" s="80"/>
      <c r="AJ27" s="80"/>
      <c r="AK27" s="80"/>
      <c r="AL27" s="84"/>
      <c r="AM27" s="72">
        <v>22118</v>
      </c>
      <c r="AN27" s="80"/>
      <c r="AO27" s="80"/>
      <c r="AP27" s="80"/>
      <c r="AQ27" s="80"/>
      <c r="AR27" s="84"/>
      <c r="AS27" s="72">
        <v>3686</v>
      </c>
      <c r="AT27" s="80"/>
      <c r="AU27" s="80"/>
      <c r="AV27" s="80"/>
      <c r="AW27" s="80"/>
      <c r="AX27" s="118"/>
      <c r="AY27" s="193" t="s">
        <v>271</v>
      </c>
      <c r="AZ27" s="200"/>
      <c r="BA27" s="200"/>
      <c r="BB27" s="200"/>
      <c r="BC27" s="200"/>
      <c r="BD27" s="200"/>
      <c r="BE27" s="200"/>
      <c r="BF27" s="200"/>
      <c r="BG27" s="200"/>
      <c r="BH27" s="200"/>
      <c r="BI27" s="200"/>
      <c r="BJ27" s="200"/>
      <c r="BK27" s="200"/>
      <c r="BL27" s="200"/>
      <c r="BM27" s="212"/>
      <c r="BN27" s="215">
        <v>88000</v>
      </c>
      <c r="BO27" s="218"/>
      <c r="BP27" s="218"/>
      <c r="BQ27" s="218"/>
      <c r="BR27" s="218"/>
      <c r="BS27" s="218"/>
      <c r="BT27" s="218"/>
      <c r="BU27" s="221"/>
      <c r="BV27" s="215">
        <v>171383</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272</v>
      </c>
      <c r="F28" s="58"/>
      <c r="G28" s="58"/>
      <c r="H28" s="58"/>
      <c r="I28" s="58"/>
      <c r="J28" s="58"/>
      <c r="K28" s="63"/>
      <c r="L28" s="72">
        <v>1</v>
      </c>
      <c r="M28" s="80"/>
      <c r="N28" s="80"/>
      <c r="O28" s="80"/>
      <c r="P28" s="84"/>
      <c r="Q28" s="72">
        <v>3700</v>
      </c>
      <c r="R28" s="80"/>
      <c r="S28" s="80"/>
      <c r="T28" s="80"/>
      <c r="U28" s="80"/>
      <c r="V28" s="84"/>
      <c r="W28" s="134"/>
      <c r="X28" s="34"/>
      <c r="Y28" s="42"/>
      <c r="Z28" s="52" t="s">
        <v>38</v>
      </c>
      <c r="AA28" s="58"/>
      <c r="AB28" s="58"/>
      <c r="AC28" s="58"/>
      <c r="AD28" s="58"/>
      <c r="AE28" s="58"/>
      <c r="AF28" s="58"/>
      <c r="AG28" s="63"/>
      <c r="AH28" s="72" t="s">
        <v>206</v>
      </c>
      <c r="AI28" s="80"/>
      <c r="AJ28" s="80"/>
      <c r="AK28" s="80"/>
      <c r="AL28" s="84"/>
      <c r="AM28" s="72" t="s">
        <v>206</v>
      </c>
      <c r="AN28" s="80"/>
      <c r="AO28" s="80"/>
      <c r="AP28" s="80"/>
      <c r="AQ28" s="80"/>
      <c r="AR28" s="84"/>
      <c r="AS28" s="72" t="s">
        <v>206</v>
      </c>
      <c r="AT28" s="80"/>
      <c r="AU28" s="80"/>
      <c r="AV28" s="80"/>
      <c r="AW28" s="80"/>
      <c r="AX28" s="118"/>
      <c r="AY28" s="194" t="s">
        <v>273</v>
      </c>
      <c r="AZ28" s="201"/>
      <c r="BA28" s="201"/>
      <c r="BB28" s="204"/>
      <c r="BC28" s="189" t="s">
        <v>111</v>
      </c>
      <c r="BD28" s="197"/>
      <c r="BE28" s="197"/>
      <c r="BF28" s="197"/>
      <c r="BG28" s="197"/>
      <c r="BH28" s="197"/>
      <c r="BI28" s="197"/>
      <c r="BJ28" s="197"/>
      <c r="BK28" s="197"/>
      <c r="BL28" s="197"/>
      <c r="BM28" s="208"/>
      <c r="BN28" s="213">
        <v>1766583</v>
      </c>
      <c r="BO28" s="216"/>
      <c r="BP28" s="216"/>
      <c r="BQ28" s="216"/>
      <c r="BR28" s="216"/>
      <c r="BS28" s="216"/>
      <c r="BT28" s="216"/>
      <c r="BU28" s="219"/>
      <c r="BV28" s="213">
        <v>1619598</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276</v>
      </c>
      <c r="F29" s="58"/>
      <c r="G29" s="58"/>
      <c r="H29" s="58"/>
      <c r="I29" s="58"/>
      <c r="J29" s="58"/>
      <c r="K29" s="63"/>
      <c r="L29" s="72">
        <v>14</v>
      </c>
      <c r="M29" s="80"/>
      <c r="N29" s="80"/>
      <c r="O29" s="80"/>
      <c r="P29" s="84"/>
      <c r="Q29" s="72">
        <v>3500</v>
      </c>
      <c r="R29" s="80"/>
      <c r="S29" s="80"/>
      <c r="T29" s="80"/>
      <c r="U29" s="80"/>
      <c r="V29" s="84"/>
      <c r="W29" s="135"/>
      <c r="X29" s="140"/>
      <c r="Y29" s="142"/>
      <c r="Z29" s="52" t="s">
        <v>278</v>
      </c>
      <c r="AA29" s="58"/>
      <c r="AB29" s="58"/>
      <c r="AC29" s="58"/>
      <c r="AD29" s="58"/>
      <c r="AE29" s="58"/>
      <c r="AF29" s="58"/>
      <c r="AG29" s="63"/>
      <c r="AH29" s="72">
        <v>230</v>
      </c>
      <c r="AI29" s="80"/>
      <c r="AJ29" s="80"/>
      <c r="AK29" s="80"/>
      <c r="AL29" s="84"/>
      <c r="AM29" s="72">
        <v>745414</v>
      </c>
      <c r="AN29" s="80"/>
      <c r="AO29" s="80"/>
      <c r="AP29" s="80"/>
      <c r="AQ29" s="80"/>
      <c r="AR29" s="84"/>
      <c r="AS29" s="72">
        <v>3241</v>
      </c>
      <c r="AT29" s="80"/>
      <c r="AU29" s="80"/>
      <c r="AV29" s="80"/>
      <c r="AW29" s="80"/>
      <c r="AX29" s="118"/>
      <c r="AY29" s="195"/>
      <c r="AZ29" s="202"/>
      <c r="BA29" s="202"/>
      <c r="BB29" s="205"/>
      <c r="BC29" s="190" t="s">
        <v>279</v>
      </c>
      <c r="BD29" s="198"/>
      <c r="BE29" s="198"/>
      <c r="BF29" s="198"/>
      <c r="BG29" s="198"/>
      <c r="BH29" s="198"/>
      <c r="BI29" s="198"/>
      <c r="BJ29" s="198"/>
      <c r="BK29" s="198"/>
      <c r="BL29" s="198"/>
      <c r="BM29" s="209"/>
      <c r="BN29" s="214">
        <v>1438142</v>
      </c>
      <c r="BO29" s="217"/>
      <c r="BP29" s="217"/>
      <c r="BQ29" s="217"/>
      <c r="BR29" s="217"/>
      <c r="BS29" s="217"/>
      <c r="BT29" s="217"/>
      <c r="BU29" s="220"/>
      <c r="BV29" s="214">
        <v>354065</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281</v>
      </c>
      <c r="X30" s="141"/>
      <c r="Y30" s="141"/>
      <c r="Z30" s="141"/>
      <c r="AA30" s="141"/>
      <c r="AB30" s="141"/>
      <c r="AC30" s="141"/>
      <c r="AD30" s="141"/>
      <c r="AE30" s="141"/>
      <c r="AF30" s="141"/>
      <c r="AG30" s="162"/>
      <c r="AH30" s="150">
        <v>94.5</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76</v>
      </c>
      <c r="BD30" s="199"/>
      <c r="BE30" s="199"/>
      <c r="BF30" s="199"/>
      <c r="BG30" s="199"/>
      <c r="BH30" s="199"/>
      <c r="BI30" s="199"/>
      <c r="BJ30" s="199"/>
      <c r="BK30" s="199"/>
      <c r="BL30" s="199"/>
      <c r="BM30" s="210"/>
      <c r="BN30" s="215">
        <v>411875</v>
      </c>
      <c r="BO30" s="218"/>
      <c r="BP30" s="218"/>
      <c r="BQ30" s="218"/>
      <c r="BR30" s="218"/>
      <c r="BS30" s="218"/>
      <c r="BT30" s="218"/>
      <c r="BU30" s="221"/>
      <c r="BV30" s="215">
        <v>376492</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192</v>
      </c>
      <c r="D32" s="36"/>
      <c r="E32" s="36"/>
      <c r="F32" s="36"/>
      <c r="G32" s="36"/>
      <c r="H32" s="36"/>
      <c r="I32" s="36"/>
      <c r="J32" s="36"/>
      <c r="K32" s="36"/>
      <c r="L32" s="36"/>
      <c r="M32" s="36"/>
      <c r="N32" s="36"/>
      <c r="O32" s="36"/>
      <c r="P32" s="36"/>
      <c r="Q32" s="36"/>
      <c r="R32" s="36"/>
      <c r="S32" s="36"/>
      <c r="U32" s="111" t="s">
        <v>102</v>
      </c>
      <c r="V32" s="111"/>
      <c r="W32" s="111"/>
      <c r="X32" s="111"/>
      <c r="Y32" s="111"/>
      <c r="Z32" s="111"/>
      <c r="AA32" s="111"/>
      <c r="AB32" s="111"/>
      <c r="AC32" s="111"/>
      <c r="AD32" s="111"/>
      <c r="AE32" s="111"/>
      <c r="AF32" s="111"/>
      <c r="AG32" s="111"/>
      <c r="AH32" s="111"/>
      <c r="AI32" s="111"/>
      <c r="AJ32" s="111"/>
      <c r="AK32" s="111"/>
      <c r="AM32" s="111" t="s">
        <v>283</v>
      </c>
      <c r="AN32" s="111"/>
      <c r="AO32" s="111"/>
      <c r="AP32" s="111"/>
      <c r="AQ32" s="111"/>
      <c r="AR32" s="111"/>
      <c r="AS32" s="111"/>
      <c r="AT32" s="111"/>
      <c r="AU32" s="111"/>
      <c r="AV32" s="111"/>
      <c r="AW32" s="111"/>
      <c r="AX32" s="111"/>
      <c r="AY32" s="111"/>
      <c r="AZ32" s="111"/>
      <c r="BA32" s="111"/>
      <c r="BB32" s="111"/>
      <c r="BC32" s="111"/>
      <c r="BE32" s="111" t="s">
        <v>284</v>
      </c>
      <c r="BF32" s="111"/>
      <c r="BG32" s="111"/>
      <c r="BH32" s="111"/>
      <c r="BI32" s="111"/>
      <c r="BJ32" s="111"/>
      <c r="BK32" s="111"/>
      <c r="BL32" s="111"/>
      <c r="BM32" s="111"/>
      <c r="BN32" s="111"/>
      <c r="BO32" s="111"/>
      <c r="BP32" s="111"/>
      <c r="BQ32" s="111"/>
      <c r="BR32" s="111"/>
      <c r="BS32" s="111"/>
      <c r="BT32" s="111"/>
      <c r="BU32" s="111"/>
      <c r="BW32" s="111" t="s">
        <v>285</v>
      </c>
      <c r="BX32" s="111"/>
      <c r="BY32" s="111"/>
      <c r="BZ32" s="111"/>
      <c r="CA32" s="111"/>
      <c r="CB32" s="111"/>
      <c r="CC32" s="111"/>
      <c r="CD32" s="111"/>
      <c r="CE32" s="111"/>
      <c r="CF32" s="111"/>
      <c r="CG32" s="111"/>
      <c r="CH32" s="111"/>
      <c r="CI32" s="111"/>
      <c r="CJ32" s="111"/>
      <c r="CK32" s="111"/>
      <c r="CL32" s="111"/>
      <c r="CM32" s="111"/>
      <c r="CO32" s="111" t="s">
        <v>169</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62</v>
      </c>
      <c r="D33" s="37"/>
      <c r="E33" s="54" t="s">
        <v>287</v>
      </c>
      <c r="F33" s="54"/>
      <c r="G33" s="54"/>
      <c r="H33" s="54"/>
      <c r="I33" s="54"/>
      <c r="J33" s="54"/>
      <c r="K33" s="54"/>
      <c r="L33" s="54"/>
      <c r="M33" s="54"/>
      <c r="N33" s="54"/>
      <c r="O33" s="54"/>
      <c r="P33" s="54"/>
      <c r="Q33" s="54"/>
      <c r="R33" s="54"/>
      <c r="S33" s="54"/>
      <c r="T33" s="54"/>
      <c r="U33" s="37" t="s">
        <v>62</v>
      </c>
      <c r="V33" s="37"/>
      <c r="W33" s="54" t="s">
        <v>287</v>
      </c>
      <c r="X33" s="54"/>
      <c r="Y33" s="54"/>
      <c r="Z33" s="54"/>
      <c r="AA33" s="54"/>
      <c r="AB33" s="54"/>
      <c r="AC33" s="54"/>
      <c r="AD33" s="54"/>
      <c r="AE33" s="54"/>
      <c r="AF33" s="54"/>
      <c r="AG33" s="54"/>
      <c r="AH33" s="54"/>
      <c r="AI33" s="54"/>
      <c r="AJ33" s="54"/>
      <c r="AK33" s="54"/>
      <c r="AL33" s="54"/>
      <c r="AM33" s="37" t="s">
        <v>62</v>
      </c>
      <c r="AN33" s="37"/>
      <c r="AO33" s="54" t="s">
        <v>287</v>
      </c>
      <c r="AP33" s="54"/>
      <c r="AQ33" s="54"/>
      <c r="AR33" s="54"/>
      <c r="AS33" s="54"/>
      <c r="AT33" s="54"/>
      <c r="AU33" s="54"/>
      <c r="AV33" s="54"/>
      <c r="AW33" s="54"/>
      <c r="AX33" s="54"/>
      <c r="AY33" s="54"/>
      <c r="AZ33" s="54"/>
      <c r="BA33" s="54"/>
      <c r="BB33" s="54"/>
      <c r="BC33" s="54"/>
      <c r="BD33" s="37"/>
      <c r="BE33" s="54" t="s">
        <v>288</v>
      </c>
      <c r="BF33" s="54"/>
      <c r="BG33" s="54" t="s">
        <v>172</v>
      </c>
      <c r="BH33" s="54"/>
      <c r="BI33" s="54"/>
      <c r="BJ33" s="54"/>
      <c r="BK33" s="54"/>
      <c r="BL33" s="54"/>
      <c r="BM33" s="54"/>
      <c r="BN33" s="54"/>
      <c r="BO33" s="54"/>
      <c r="BP33" s="54"/>
      <c r="BQ33" s="54"/>
      <c r="BR33" s="54"/>
      <c r="BS33" s="54"/>
      <c r="BT33" s="54"/>
      <c r="BU33" s="54"/>
      <c r="BV33" s="37"/>
      <c r="BW33" s="37" t="s">
        <v>288</v>
      </c>
      <c r="BX33" s="37"/>
      <c r="BY33" s="54" t="s">
        <v>120</v>
      </c>
      <c r="BZ33" s="54"/>
      <c r="CA33" s="54"/>
      <c r="CB33" s="54"/>
      <c r="CC33" s="54"/>
      <c r="CD33" s="54"/>
      <c r="CE33" s="54"/>
      <c r="CF33" s="54"/>
      <c r="CG33" s="54"/>
      <c r="CH33" s="54"/>
      <c r="CI33" s="54"/>
      <c r="CJ33" s="54"/>
      <c r="CK33" s="54"/>
      <c r="CL33" s="54"/>
      <c r="CM33" s="54"/>
      <c r="CN33" s="54"/>
      <c r="CO33" s="37" t="s">
        <v>62</v>
      </c>
      <c r="CP33" s="37"/>
      <c r="CQ33" s="54" t="s">
        <v>290</v>
      </c>
      <c r="CR33" s="54"/>
      <c r="CS33" s="54"/>
      <c r="CT33" s="54"/>
      <c r="CU33" s="54"/>
      <c r="CV33" s="54"/>
      <c r="CW33" s="54"/>
      <c r="CX33" s="54"/>
      <c r="CY33" s="54"/>
      <c r="CZ33" s="54"/>
      <c r="DA33" s="54"/>
      <c r="DB33" s="54"/>
      <c r="DC33" s="54"/>
      <c r="DD33" s="54"/>
      <c r="DE33" s="54"/>
      <c r="DF33" s="54"/>
      <c r="DG33" s="253" t="s">
        <v>89</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4</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7</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f>IF(BG34="","",MAX(C34:D43,U34:V43,AM34:AN43)+1)</f>
        <v>8</v>
      </c>
      <c r="BF34" s="38"/>
      <c r="BG34" s="55" t="str">
        <f>IF('各会計、関係団体の財政状況及び健全化判断比率'!B32="","",'各会計、関係団体の財政状況及び健全化判断比率'!B32)</f>
        <v>下水道事業特別会計</v>
      </c>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勝山・永平寺衛生管理組合</v>
      </c>
      <c r="BZ34" s="55"/>
      <c r="CA34" s="55"/>
      <c r="CB34" s="55"/>
      <c r="CC34" s="55"/>
      <c r="CD34" s="55"/>
      <c r="CE34" s="55"/>
      <c r="CF34" s="55"/>
      <c r="CG34" s="55"/>
      <c r="CH34" s="55"/>
      <c r="CI34" s="55"/>
      <c r="CJ34" s="55"/>
      <c r="CK34" s="55"/>
      <c r="CL34" s="55"/>
      <c r="CM34" s="55"/>
      <c r="CN34" s="2"/>
      <c r="CO34" s="38">
        <f>IF(CQ34="","",MAX(C34:D43,U34:V43,AM34:AN43,BE34:BF43,BW34:BX43)+1)</f>
        <v>17</v>
      </c>
      <c r="CP34" s="38"/>
      <c r="CQ34" s="55" t="str">
        <f>IF('各会計、関係団体の財政状況及び健全化判断比率'!BS7="","",'各会計、関係団体の財政状況及び健全化判断比率'!BS7)</f>
        <v>勝山市農業公社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育英資金特別会計</v>
      </c>
      <c r="F35" s="55"/>
      <c r="G35" s="55"/>
      <c r="H35" s="55"/>
      <c r="I35" s="55"/>
      <c r="J35" s="55"/>
      <c r="K35" s="55"/>
      <c r="L35" s="55"/>
      <c r="M35" s="55"/>
      <c r="N35" s="55"/>
      <c r="O35" s="55"/>
      <c r="P35" s="55"/>
      <c r="Q35" s="55"/>
      <c r="R35" s="55"/>
      <c r="S35" s="55"/>
      <c r="T35" s="2"/>
      <c r="U35" s="38">
        <f t="shared" ref="U35:U43" si="1">IF(W35="","",U34+1)</f>
        <v>5</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9</v>
      </c>
      <c r="BF35" s="38"/>
      <c r="BG35" s="55" t="str">
        <f>IF('各会計、関係団体の財政状況及び健全化判断比率'!B33="","",'各会計、関係団体の財政状況及び健全化判断比率'!B33)</f>
        <v>農業集落排水事業特別会計</v>
      </c>
      <c r="BH35" s="55"/>
      <c r="BI35" s="55"/>
      <c r="BJ35" s="55"/>
      <c r="BK35" s="55"/>
      <c r="BL35" s="55"/>
      <c r="BM35" s="55"/>
      <c r="BN35" s="55"/>
      <c r="BO35" s="55"/>
      <c r="BP35" s="55"/>
      <c r="BQ35" s="55"/>
      <c r="BR35" s="55"/>
      <c r="BS35" s="55"/>
      <c r="BT35" s="55"/>
      <c r="BU35" s="55"/>
      <c r="BV35" s="2"/>
      <c r="BW35" s="38">
        <f t="shared" ref="BW35:BW43" si="4">IF(BY35="","",BW34+1)</f>
        <v>11</v>
      </c>
      <c r="BX35" s="38"/>
      <c r="BY35" s="55" t="str">
        <f>IF('各会計、関係団体の財政状況及び健全化判断比率'!B69="","",'各会計、関係団体の財政状況及び健全化判断比率'!B69)</f>
        <v>大野・勝山地区広域行政事務組合</v>
      </c>
      <c r="BZ35" s="55"/>
      <c r="CA35" s="55"/>
      <c r="CB35" s="55"/>
      <c r="CC35" s="55"/>
      <c r="CD35" s="55"/>
      <c r="CE35" s="55"/>
      <c r="CF35" s="55"/>
      <c r="CG35" s="55"/>
      <c r="CH35" s="55"/>
      <c r="CI35" s="55"/>
      <c r="CJ35" s="55"/>
      <c r="CK35" s="55"/>
      <c r="CL35" s="55"/>
      <c r="CM35" s="55"/>
      <c r="CN35" s="2"/>
      <c r="CO35" s="38">
        <f t="shared" ref="CO35:CO43" si="5">IF(CQ35="","",CO34+1)</f>
        <v>18</v>
      </c>
      <c r="CP35" s="38"/>
      <c r="CQ35" s="55" t="str">
        <f>IF('各会計、関係団体の財政状況及び健全化判断比率'!BS8="","",'各会計、関係団体の財政状況及び健全化判断比率'!BS8)</f>
        <v>勝山市土地開発公社</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市有林造成事業特別会計</v>
      </c>
      <c r="F36" s="55"/>
      <c r="G36" s="55"/>
      <c r="H36" s="55"/>
      <c r="I36" s="55"/>
      <c r="J36" s="55"/>
      <c r="K36" s="55"/>
      <c r="L36" s="55"/>
      <c r="M36" s="55"/>
      <c r="N36" s="55"/>
      <c r="O36" s="55"/>
      <c r="P36" s="55"/>
      <c r="Q36" s="55"/>
      <c r="R36" s="55"/>
      <c r="S36" s="55"/>
      <c r="T36" s="2"/>
      <c r="U36" s="38">
        <f t="shared" si="1"/>
        <v>6</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12</v>
      </c>
      <c r="BX36" s="38"/>
      <c r="BY36" s="55" t="str">
        <f>IF('各会計、関係団体の財政状況及び健全化判断比率'!B70="","",'各会計、関係団体の財政状況及び健全化判断比率'!B70)</f>
        <v>福井県市町総合事務組合（事業会計分）</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13</v>
      </c>
      <c r="BX37" s="38"/>
      <c r="BY37" s="55" t="str">
        <f>IF('各会計、関係団体の財政状況及び健全化判断比率'!B71="","",'各会計、関係団体の財政状況及び健全化判断比率'!B71)</f>
        <v>福井県市町総合事務組合（普通会計分）</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14</v>
      </c>
      <c r="BX38" s="38"/>
      <c r="BY38" s="55" t="str">
        <f>IF('各会計、関係団体の財政状況及び健全化判断比率'!B72="","",'各会計、関係団体の財政状況及び健全化判断比率'!B72)</f>
        <v>福井県後期高齢者医療広域連合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15</v>
      </c>
      <c r="BX39" s="38"/>
      <c r="BY39" s="55" t="str">
        <f>IF('各会計、関係団体の財政状況及び健全化判断比率'!B73="","",'各会計、関係団体の財政状況及び健全化判断比率'!B73)</f>
        <v>福井県後期高齢者医療広域連合（事業会計）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16</v>
      </c>
      <c r="BX40" s="38"/>
      <c r="BY40" s="55" t="str">
        <f>IF('各会計、関係団体の財政状況及び健全化判断比率'!B74="","",'各会計、関係団体の財政状況及び健全化判断比率'!B74)</f>
        <v>福井県自治会館組合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139</v>
      </c>
      <c r="E46" s="1" t="s">
        <v>291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295</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297</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299</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203</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301</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303</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360</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80" zoomScaleNormal="80" zoomScaleSheetLayoutView="100" workbookViewId="0">
      <selection activeCell="L56" sqref="L56"/>
    </sheetView>
  </sheetViews>
  <sheetFormatPr defaultColWidth="0" defaultRowHeight="13.5" customHeight="1" zeroHeight="1"/>
  <cols>
    <col min="1" max="1" width="6.6640625" style="373" customWidth="1"/>
    <col min="2" max="2" width="11" style="373" customWidth="1"/>
    <col min="3" max="3" width="17" style="373" customWidth="1"/>
    <col min="4" max="5" width="16.6640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4</v>
      </c>
      <c r="K32" s="872"/>
      <c r="L32" s="872"/>
      <c r="M32" s="872"/>
      <c r="N32" s="872"/>
      <c r="O32" s="872"/>
      <c r="P32" s="872"/>
    </row>
    <row r="33" spans="1:16" ht="39" customHeight="1">
      <c r="A33" s="872"/>
      <c r="B33" s="873" t="s">
        <v>13</v>
      </c>
      <c r="C33" s="879"/>
      <c r="D33" s="879"/>
      <c r="E33" s="884" t="s">
        <v>17</v>
      </c>
      <c r="F33" s="888" t="s">
        <v>452</v>
      </c>
      <c r="G33" s="893" t="s">
        <v>531</v>
      </c>
      <c r="H33" s="893" t="s">
        <v>532</v>
      </c>
      <c r="I33" s="893" t="s">
        <v>533</v>
      </c>
      <c r="J33" s="897" t="s">
        <v>534</v>
      </c>
      <c r="K33" s="872"/>
      <c r="L33" s="872"/>
      <c r="M33" s="872"/>
      <c r="N33" s="872"/>
      <c r="O33" s="872"/>
      <c r="P33" s="872"/>
    </row>
    <row r="34" spans="1:16" ht="39" customHeight="1">
      <c r="A34" s="872"/>
      <c r="B34" s="874"/>
      <c r="C34" s="880" t="s">
        <v>466</v>
      </c>
      <c r="D34" s="880"/>
      <c r="E34" s="885"/>
      <c r="F34" s="889">
        <v>12.45</v>
      </c>
      <c r="G34" s="894">
        <v>12.18</v>
      </c>
      <c r="H34" s="894">
        <v>12.19</v>
      </c>
      <c r="I34" s="894">
        <v>11.77</v>
      </c>
      <c r="J34" s="898">
        <v>11.26</v>
      </c>
      <c r="K34" s="872"/>
      <c r="L34" s="872"/>
      <c r="M34" s="872"/>
      <c r="N34" s="872"/>
      <c r="O34" s="872"/>
      <c r="P34" s="872"/>
    </row>
    <row r="35" spans="1:16" ht="39" customHeight="1">
      <c r="A35" s="872"/>
      <c r="B35" s="875"/>
      <c r="C35" s="881" t="s">
        <v>457</v>
      </c>
      <c r="D35" s="881"/>
      <c r="E35" s="886"/>
      <c r="F35" s="890">
        <v>2.77</v>
      </c>
      <c r="G35" s="895">
        <v>3.43</v>
      </c>
      <c r="H35" s="895">
        <v>3.62</v>
      </c>
      <c r="I35" s="895">
        <v>4.13</v>
      </c>
      <c r="J35" s="899">
        <v>5.85</v>
      </c>
      <c r="K35" s="872"/>
      <c r="L35" s="872"/>
      <c r="M35" s="872"/>
      <c r="N35" s="872"/>
      <c r="O35" s="872"/>
      <c r="P35" s="872"/>
    </row>
    <row r="36" spans="1:16" ht="39" customHeight="1">
      <c r="A36" s="872"/>
      <c r="B36" s="875"/>
      <c r="C36" s="881" t="s">
        <v>28</v>
      </c>
      <c r="D36" s="881"/>
      <c r="E36" s="886"/>
      <c r="F36" s="890">
        <v>0.82</v>
      </c>
      <c r="G36" s="895">
        <v>0.57999999999999996</v>
      </c>
      <c r="H36" s="895">
        <v>0.44</v>
      </c>
      <c r="I36" s="895">
        <v>0.51</v>
      </c>
      <c r="J36" s="899">
        <v>0.37</v>
      </c>
      <c r="K36" s="872"/>
      <c r="L36" s="872"/>
      <c r="M36" s="872"/>
      <c r="N36" s="872"/>
      <c r="O36" s="872"/>
      <c r="P36" s="872"/>
    </row>
    <row r="37" spans="1:16" ht="39" customHeight="1">
      <c r="A37" s="872"/>
      <c r="B37" s="875"/>
      <c r="C37" s="881" t="s">
        <v>245</v>
      </c>
      <c r="D37" s="881"/>
      <c r="E37" s="886"/>
      <c r="F37" s="890">
        <v>1.55</v>
      </c>
      <c r="G37" s="895">
        <v>0.48</v>
      </c>
      <c r="H37" s="895">
        <v>9.e-002</v>
      </c>
      <c r="I37" s="895">
        <v>0.34</v>
      </c>
      <c r="J37" s="899">
        <v>0.11</v>
      </c>
      <c r="K37" s="872"/>
      <c r="L37" s="872"/>
      <c r="M37" s="872"/>
      <c r="N37" s="872"/>
      <c r="O37" s="872"/>
      <c r="P37" s="872"/>
    </row>
    <row r="38" spans="1:16" ht="39" customHeight="1">
      <c r="A38" s="872"/>
      <c r="B38" s="875"/>
      <c r="C38" s="881" t="s">
        <v>459</v>
      </c>
      <c r="D38" s="881"/>
      <c r="E38" s="886"/>
      <c r="F38" s="890">
        <v>0</v>
      </c>
      <c r="G38" s="895">
        <v>4.e-002</v>
      </c>
      <c r="H38" s="895">
        <v>0</v>
      </c>
      <c r="I38" s="895">
        <v>7.0000000000000007e-002</v>
      </c>
      <c r="J38" s="899">
        <v>6.e-002</v>
      </c>
      <c r="K38" s="872"/>
      <c r="L38" s="872"/>
      <c r="M38" s="872"/>
      <c r="N38" s="872"/>
      <c r="O38" s="872"/>
      <c r="P38" s="872"/>
    </row>
    <row r="39" spans="1:16" ht="39" customHeight="1">
      <c r="A39" s="872"/>
      <c r="B39" s="875"/>
      <c r="C39" s="881" t="s">
        <v>232</v>
      </c>
      <c r="D39" s="881"/>
      <c r="E39" s="886"/>
      <c r="F39" s="890">
        <v>0</v>
      </c>
      <c r="G39" s="895">
        <v>0</v>
      </c>
      <c r="H39" s="895">
        <v>0</v>
      </c>
      <c r="I39" s="895">
        <v>0</v>
      </c>
      <c r="J39" s="899">
        <v>0</v>
      </c>
      <c r="K39" s="872"/>
      <c r="L39" s="872"/>
      <c r="M39" s="872"/>
      <c r="N39" s="872"/>
      <c r="O39" s="872"/>
      <c r="P39" s="872"/>
    </row>
    <row r="40" spans="1:16" ht="39" customHeight="1">
      <c r="A40" s="872"/>
      <c r="B40" s="875"/>
      <c r="C40" s="881" t="s">
        <v>362</v>
      </c>
      <c r="D40" s="881"/>
      <c r="E40" s="886"/>
      <c r="F40" s="890">
        <v>4.e-002</v>
      </c>
      <c r="G40" s="895">
        <v>0</v>
      </c>
      <c r="H40" s="895">
        <v>1.e-002</v>
      </c>
      <c r="I40" s="895">
        <v>0</v>
      </c>
      <c r="J40" s="899">
        <v>0</v>
      </c>
      <c r="K40" s="872"/>
      <c r="L40" s="872"/>
      <c r="M40" s="872"/>
      <c r="N40" s="872"/>
      <c r="O40" s="872"/>
      <c r="P40" s="872"/>
    </row>
    <row r="41" spans="1:16" ht="39" customHeight="1">
      <c r="A41" s="872"/>
      <c r="B41" s="875"/>
      <c r="C41" s="881" t="s">
        <v>46</v>
      </c>
      <c r="D41" s="881"/>
      <c r="E41" s="886"/>
      <c r="F41" s="890">
        <v>0</v>
      </c>
      <c r="G41" s="895">
        <v>0</v>
      </c>
      <c r="H41" s="895">
        <v>0</v>
      </c>
      <c r="I41" s="895">
        <v>0</v>
      </c>
      <c r="J41" s="899">
        <v>0</v>
      </c>
      <c r="K41" s="872"/>
      <c r="L41" s="872"/>
      <c r="M41" s="872"/>
      <c r="N41" s="872"/>
      <c r="O41" s="872"/>
      <c r="P41" s="872"/>
    </row>
    <row r="42" spans="1:16" ht="39" customHeight="1">
      <c r="A42" s="872"/>
      <c r="B42" s="876"/>
      <c r="C42" s="881" t="s">
        <v>535</v>
      </c>
      <c r="D42" s="881"/>
      <c r="E42" s="886"/>
      <c r="F42" s="890" t="s">
        <v>206</v>
      </c>
      <c r="G42" s="895" t="s">
        <v>206</v>
      </c>
      <c r="H42" s="895" t="s">
        <v>206</v>
      </c>
      <c r="I42" s="895" t="s">
        <v>206</v>
      </c>
      <c r="J42" s="899" t="s">
        <v>206</v>
      </c>
      <c r="K42" s="872"/>
      <c r="L42" s="872"/>
      <c r="M42" s="872"/>
      <c r="N42" s="872"/>
      <c r="O42" s="872"/>
      <c r="P42" s="872"/>
    </row>
    <row r="43" spans="1:16" ht="39" customHeight="1">
      <c r="A43" s="872"/>
      <c r="B43" s="877"/>
      <c r="C43" s="882" t="s">
        <v>199</v>
      </c>
      <c r="D43" s="882"/>
      <c r="E43" s="887"/>
      <c r="F43" s="891">
        <v>0</v>
      </c>
      <c r="G43" s="896">
        <v>0</v>
      </c>
      <c r="H43" s="896">
        <v>0</v>
      </c>
      <c r="I43" s="896">
        <v>0</v>
      </c>
      <c r="J43" s="900">
        <v>0</v>
      </c>
      <c r="K43" s="872"/>
      <c r="L43" s="872"/>
      <c r="M43" s="872"/>
      <c r="N43" s="872"/>
      <c r="O43" s="872"/>
      <c r="P43" s="872"/>
    </row>
    <row r="44" spans="1:16" ht="39" customHeight="1">
      <c r="A44" s="872"/>
      <c r="B44" s="878" t="s">
        <v>20</v>
      </c>
      <c r="C44" s="883"/>
      <c r="D44" s="883"/>
      <c r="E44" s="883"/>
      <c r="F44" s="892"/>
      <c r="G44" s="892"/>
      <c r="H44" s="892"/>
      <c r="I44" s="892"/>
      <c r="J44" s="892"/>
      <c r="K44" s="872"/>
      <c r="L44" s="872"/>
      <c r="M44" s="872"/>
      <c r="N44" s="872"/>
      <c r="O44" s="872"/>
      <c r="P44" s="872"/>
    </row>
    <row r="45" spans="1:16" ht="16.2">
      <c r="A45" s="872"/>
      <c r="B45" s="872"/>
      <c r="C45" s="872"/>
      <c r="D45" s="872"/>
      <c r="E45" s="872"/>
      <c r="F45" s="872"/>
      <c r="G45" s="872"/>
      <c r="H45" s="872"/>
      <c r="I45" s="872"/>
      <c r="J45" s="872"/>
      <c r="K45" s="872"/>
      <c r="L45" s="872"/>
      <c r="M45" s="872"/>
      <c r="N45" s="872"/>
      <c r="O45" s="872"/>
      <c r="P45" s="872"/>
    </row>
  </sheetData>
  <sheetProtection algorithmName="SHA-512" hashValue="3gGFRonqcpC4iCcUwV27YfBUxsuiqTcgG7yT3YHEcm1ofUygUdeIna3piaeOAWjtiDue1+ZlhjQenGQD9+HB2w==" saltValue="Ot0E3oOZlTLXmEMSocTyR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80" zoomScaleNormal="80" zoomScaleSheetLayoutView="55" workbookViewId="0">
      <selection activeCell="L56" sqref="L56"/>
    </sheetView>
  </sheetViews>
  <sheetFormatPr defaultColWidth="0" defaultRowHeight="12.6" customHeight="1" zeroHeight="1"/>
  <cols>
    <col min="1" max="1" width="6.6640625" style="373" customWidth="1"/>
    <col min="2" max="3" width="10.88671875" style="373" customWidth="1"/>
    <col min="4" max="4" width="10" style="373" customWidth="1"/>
    <col min="5" max="10" width="11" style="373" customWidth="1"/>
    <col min="11" max="15" width="13.109375" style="373" customWidth="1"/>
    <col min="16" max="21" width="11.4414062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23</v>
      </c>
      <c r="P43" s="744"/>
      <c r="Q43" s="744"/>
      <c r="R43" s="744"/>
      <c r="S43" s="744"/>
      <c r="T43" s="744"/>
      <c r="U43" s="744"/>
    </row>
    <row r="44" spans="1:21" ht="30.75" customHeight="1">
      <c r="A44" s="744"/>
      <c r="B44" s="901" t="s">
        <v>24</v>
      </c>
      <c r="C44" s="914"/>
      <c r="D44" s="914"/>
      <c r="E44" s="931"/>
      <c r="F44" s="931"/>
      <c r="G44" s="931"/>
      <c r="H44" s="931"/>
      <c r="I44" s="931"/>
      <c r="J44" s="939" t="s">
        <v>17</v>
      </c>
      <c r="K44" s="946" t="s">
        <v>452</v>
      </c>
      <c r="L44" s="954" t="s">
        <v>531</v>
      </c>
      <c r="M44" s="954" t="s">
        <v>532</v>
      </c>
      <c r="N44" s="954" t="s">
        <v>533</v>
      </c>
      <c r="O44" s="962" t="s">
        <v>534</v>
      </c>
      <c r="P44" s="744"/>
      <c r="Q44" s="744"/>
      <c r="R44" s="744"/>
      <c r="S44" s="744"/>
      <c r="T44" s="744"/>
      <c r="U44" s="744"/>
    </row>
    <row r="45" spans="1:21" ht="30.75" customHeight="1">
      <c r="A45" s="744"/>
      <c r="B45" s="902" t="s">
        <v>29</v>
      </c>
      <c r="C45" s="915"/>
      <c r="D45" s="924"/>
      <c r="E45" s="932" t="s">
        <v>26</v>
      </c>
      <c r="F45" s="932"/>
      <c r="G45" s="932"/>
      <c r="H45" s="932"/>
      <c r="I45" s="932"/>
      <c r="J45" s="940"/>
      <c r="K45" s="947">
        <v>1116</v>
      </c>
      <c r="L45" s="955">
        <v>1066</v>
      </c>
      <c r="M45" s="955">
        <v>1117</v>
      </c>
      <c r="N45" s="955">
        <v>1124</v>
      </c>
      <c r="O45" s="963">
        <v>1184</v>
      </c>
      <c r="P45" s="744"/>
      <c r="Q45" s="744"/>
      <c r="R45" s="744"/>
      <c r="S45" s="744"/>
      <c r="T45" s="744"/>
      <c r="U45" s="744"/>
    </row>
    <row r="46" spans="1:21" ht="30.75" customHeight="1">
      <c r="A46" s="744"/>
      <c r="B46" s="903"/>
      <c r="C46" s="916"/>
      <c r="D46" s="925"/>
      <c r="E46" s="933" t="s">
        <v>32</v>
      </c>
      <c r="F46" s="933"/>
      <c r="G46" s="933"/>
      <c r="H46" s="933"/>
      <c r="I46" s="933"/>
      <c r="J46" s="941"/>
      <c r="K46" s="948" t="s">
        <v>206</v>
      </c>
      <c r="L46" s="956" t="s">
        <v>206</v>
      </c>
      <c r="M46" s="956" t="s">
        <v>206</v>
      </c>
      <c r="N46" s="956" t="s">
        <v>206</v>
      </c>
      <c r="O46" s="964" t="s">
        <v>206</v>
      </c>
      <c r="P46" s="744"/>
      <c r="Q46" s="744"/>
      <c r="R46" s="744"/>
      <c r="S46" s="744"/>
      <c r="T46" s="744"/>
      <c r="U46" s="744"/>
    </row>
    <row r="47" spans="1:21" ht="30.75" customHeight="1">
      <c r="A47" s="744"/>
      <c r="B47" s="903"/>
      <c r="C47" s="916"/>
      <c r="D47" s="925"/>
      <c r="E47" s="933" t="s">
        <v>36</v>
      </c>
      <c r="F47" s="933"/>
      <c r="G47" s="933"/>
      <c r="H47" s="933"/>
      <c r="I47" s="933"/>
      <c r="J47" s="941"/>
      <c r="K47" s="948" t="s">
        <v>206</v>
      </c>
      <c r="L47" s="956" t="s">
        <v>206</v>
      </c>
      <c r="M47" s="956" t="s">
        <v>206</v>
      </c>
      <c r="N47" s="956" t="s">
        <v>206</v>
      </c>
      <c r="O47" s="964" t="s">
        <v>206</v>
      </c>
      <c r="P47" s="744"/>
      <c r="Q47" s="744"/>
      <c r="R47" s="744"/>
      <c r="S47" s="744"/>
      <c r="T47" s="744"/>
      <c r="U47" s="744"/>
    </row>
    <row r="48" spans="1:21" ht="30.75" customHeight="1">
      <c r="A48" s="744"/>
      <c r="B48" s="903"/>
      <c r="C48" s="916"/>
      <c r="D48" s="925"/>
      <c r="E48" s="933" t="s">
        <v>39</v>
      </c>
      <c r="F48" s="933"/>
      <c r="G48" s="933"/>
      <c r="H48" s="933"/>
      <c r="I48" s="933"/>
      <c r="J48" s="941"/>
      <c r="K48" s="948">
        <v>307</v>
      </c>
      <c r="L48" s="956">
        <v>339</v>
      </c>
      <c r="M48" s="956">
        <v>367</v>
      </c>
      <c r="N48" s="956">
        <v>392</v>
      </c>
      <c r="O48" s="964">
        <v>400</v>
      </c>
      <c r="P48" s="744"/>
      <c r="Q48" s="744"/>
      <c r="R48" s="744"/>
      <c r="S48" s="744"/>
      <c r="T48" s="744"/>
      <c r="U48" s="744"/>
    </row>
    <row r="49" spans="1:21" ht="30.75" customHeight="1">
      <c r="A49" s="744"/>
      <c r="B49" s="903"/>
      <c r="C49" s="916"/>
      <c r="D49" s="925"/>
      <c r="E49" s="933" t="s">
        <v>2</v>
      </c>
      <c r="F49" s="933"/>
      <c r="G49" s="933"/>
      <c r="H49" s="933"/>
      <c r="I49" s="933"/>
      <c r="J49" s="941"/>
      <c r="K49" s="948">
        <v>174</v>
      </c>
      <c r="L49" s="956">
        <v>174</v>
      </c>
      <c r="M49" s="956">
        <v>173</v>
      </c>
      <c r="N49" s="956">
        <v>113</v>
      </c>
      <c r="O49" s="964" t="s">
        <v>206</v>
      </c>
      <c r="P49" s="744"/>
      <c r="Q49" s="744"/>
      <c r="R49" s="744"/>
      <c r="S49" s="744"/>
      <c r="T49" s="744"/>
      <c r="U49" s="744"/>
    </row>
    <row r="50" spans="1:21" ht="30.75" customHeight="1">
      <c r="A50" s="744"/>
      <c r="B50" s="903"/>
      <c r="C50" s="916"/>
      <c r="D50" s="925"/>
      <c r="E50" s="933" t="s">
        <v>44</v>
      </c>
      <c r="F50" s="933"/>
      <c r="G50" s="933"/>
      <c r="H50" s="933"/>
      <c r="I50" s="933"/>
      <c r="J50" s="941"/>
      <c r="K50" s="948" t="s">
        <v>206</v>
      </c>
      <c r="L50" s="956" t="s">
        <v>206</v>
      </c>
      <c r="M50" s="956" t="s">
        <v>206</v>
      </c>
      <c r="N50" s="956" t="s">
        <v>206</v>
      </c>
      <c r="O50" s="964" t="s">
        <v>206</v>
      </c>
      <c r="P50" s="744"/>
      <c r="Q50" s="744"/>
      <c r="R50" s="744"/>
      <c r="S50" s="744"/>
      <c r="T50" s="744"/>
      <c r="U50" s="744"/>
    </row>
    <row r="51" spans="1:21" ht="30.75" customHeight="1">
      <c r="A51" s="744"/>
      <c r="B51" s="904"/>
      <c r="C51" s="917"/>
      <c r="D51" s="926"/>
      <c r="E51" s="933" t="s">
        <v>47</v>
      </c>
      <c r="F51" s="933"/>
      <c r="G51" s="933"/>
      <c r="H51" s="933"/>
      <c r="I51" s="933"/>
      <c r="J51" s="941"/>
      <c r="K51" s="948">
        <v>0</v>
      </c>
      <c r="L51" s="956">
        <v>0</v>
      </c>
      <c r="M51" s="956">
        <v>0</v>
      </c>
      <c r="N51" s="956">
        <v>0</v>
      </c>
      <c r="O51" s="964" t="s">
        <v>206</v>
      </c>
      <c r="P51" s="744"/>
      <c r="Q51" s="744"/>
      <c r="R51" s="744"/>
      <c r="S51" s="744"/>
      <c r="T51" s="744"/>
      <c r="U51" s="744"/>
    </row>
    <row r="52" spans="1:21" ht="30.75" customHeight="1">
      <c r="A52" s="744"/>
      <c r="B52" s="905" t="s">
        <v>53</v>
      </c>
      <c r="C52" s="918"/>
      <c r="D52" s="926"/>
      <c r="E52" s="933" t="s">
        <v>55</v>
      </c>
      <c r="F52" s="933"/>
      <c r="G52" s="933"/>
      <c r="H52" s="933"/>
      <c r="I52" s="933"/>
      <c r="J52" s="941"/>
      <c r="K52" s="948">
        <v>1090</v>
      </c>
      <c r="L52" s="956">
        <v>1097</v>
      </c>
      <c r="M52" s="956">
        <v>1132</v>
      </c>
      <c r="N52" s="956">
        <v>1100</v>
      </c>
      <c r="O52" s="964">
        <v>1085</v>
      </c>
      <c r="P52" s="744"/>
      <c r="Q52" s="744"/>
      <c r="R52" s="744"/>
      <c r="S52" s="744"/>
      <c r="T52" s="744"/>
      <c r="U52" s="744"/>
    </row>
    <row r="53" spans="1:21" ht="30.75" customHeight="1">
      <c r="A53" s="744"/>
      <c r="B53" s="906" t="s">
        <v>57</v>
      </c>
      <c r="C53" s="919"/>
      <c r="D53" s="927"/>
      <c r="E53" s="934" t="s">
        <v>60</v>
      </c>
      <c r="F53" s="934"/>
      <c r="G53" s="934"/>
      <c r="H53" s="934"/>
      <c r="I53" s="934"/>
      <c r="J53" s="942"/>
      <c r="K53" s="949">
        <v>507</v>
      </c>
      <c r="L53" s="957">
        <v>482</v>
      </c>
      <c r="M53" s="957">
        <v>525</v>
      </c>
      <c r="N53" s="957">
        <v>529</v>
      </c>
      <c r="O53" s="965">
        <v>499</v>
      </c>
      <c r="P53" s="744"/>
      <c r="Q53" s="744"/>
      <c r="R53" s="744"/>
      <c r="S53" s="744"/>
      <c r="T53" s="744"/>
      <c r="U53" s="744"/>
    </row>
    <row r="54" spans="1:21" ht="24" customHeight="1">
      <c r="A54" s="744"/>
      <c r="B54" s="907" t="s">
        <v>65</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7</v>
      </c>
      <c r="C55" s="920"/>
      <c r="D55" s="920"/>
      <c r="E55" s="920"/>
      <c r="F55" s="920"/>
      <c r="G55" s="920"/>
      <c r="H55" s="920"/>
      <c r="I55" s="920"/>
      <c r="J55" s="920"/>
      <c r="K55" s="950"/>
      <c r="L55" s="950"/>
      <c r="M55" s="950"/>
      <c r="N55" s="950"/>
      <c r="O55" s="966" t="s">
        <v>536</v>
      </c>
      <c r="P55" s="744"/>
      <c r="Q55" s="744"/>
      <c r="R55" s="744"/>
      <c r="S55" s="744"/>
      <c r="T55" s="744"/>
      <c r="U55" s="744"/>
    </row>
    <row r="56" spans="1:21" ht="31.5" customHeight="1">
      <c r="A56" s="744"/>
      <c r="B56" s="909"/>
      <c r="C56" s="921"/>
      <c r="D56" s="921"/>
      <c r="E56" s="935"/>
      <c r="F56" s="935"/>
      <c r="G56" s="935"/>
      <c r="H56" s="935"/>
      <c r="I56" s="935"/>
      <c r="J56" s="943" t="s">
        <v>17</v>
      </c>
      <c r="K56" s="951" t="s">
        <v>537</v>
      </c>
      <c r="L56" s="958" t="s">
        <v>538</v>
      </c>
      <c r="M56" s="958" t="s">
        <v>539</v>
      </c>
      <c r="N56" s="958" t="s">
        <v>540</v>
      </c>
      <c r="O56" s="967" t="s">
        <v>541</v>
      </c>
      <c r="P56" s="744"/>
      <c r="Q56" s="744"/>
      <c r="R56" s="744"/>
      <c r="S56" s="744"/>
      <c r="T56" s="744"/>
      <c r="U56" s="744"/>
    </row>
    <row r="57" spans="1:21" ht="31.5" customHeight="1">
      <c r="B57" s="910" t="s">
        <v>54</v>
      </c>
      <c r="C57" s="922"/>
      <c r="D57" s="928" t="s">
        <v>68</v>
      </c>
      <c r="E57" s="936"/>
      <c r="F57" s="936"/>
      <c r="G57" s="936"/>
      <c r="H57" s="936"/>
      <c r="I57" s="936"/>
      <c r="J57" s="944"/>
      <c r="K57" s="952"/>
      <c r="L57" s="959"/>
      <c r="M57" s="959"/>
      <c r="N57" s="959"/>
      <c r="O57" s="968"/>
    </row>
    <row r="58" spans="1:21" ht="31.5" customHeight="1">
      <c r="B58" s="911"/>
      <c r="C58" s="923"/>
      <c r="D58" s="929" t="s">
        <v>69</v>
      </c>
      <c r="E58" s="937"/>
      <c r="F58" s="937"/>
      <c r="G58" s="937"/>
      <c r="H58" s="937"/>
      <c r="I58" s="937"/>
      <c r="J58" s="945"/>
      <c r="K58" s="953"/>
      <c r="L58" s="960"/>
      <c r="M58" s="960"/>
      <c r="N58" s="960"/>
      <c r="O58" s="969"/>
    </row>
    <row r="59" spans="1:21" ht="24" customHeight="1">
      <c r="B59" s="912"/>
      <c r="C59" s="912"/>
      <c r="D59" s="930" t="s">
        <v>50</v>
      </c>
      <c r="E59" s="938"/>
      <c r="F59" s="938"/>
      <c r="G59" s="938"/>
      <c r="H59" s="938"/>
      <c r="I59" s="938"/>
      <c r="J59" s="938"/>
      <c r="K59" s="938"/>
      <c r="L59" s="938"/>
      <c r="M59" s="938"/>
      <c r="N59" s="938"/>
      <c r="O59" s="938"/>
    </row>
    <row r="60" spans="1:21" ht="24" customHeight="1">
      <c r="B60" s="913"/>
      <c r="C60" s="913"/>
      <c r="D60" s="930" t="s">
        <v>45</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29RnXa5wFAQmgjwjOHjyFsnBeZZzgGuLOig/1IsVaq+RfLGMlbh0CHslrsiGeHEfovionpWiw9aMUdJ5hfXcRg==" saltValue="aceQGuE18RUR7KrjqMc0R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80" zoomScaleNormal="80" zoomScaleSheetLayoutView="100" workbookViewId="0">
      <selection activeCell="L56" sqref="L56"/>
    </sheetView>
  </sheetViews>
  <sheetFormatPr defaultColWidth="0" defaultRowHeight="13.5" customHeight="1" zeroHeight="1"/>
  <cols>
    <col min="1" max="1" width="6.6640625" style="373" customWidth="1"/>
    <col min="2" max="3" width="12.6640625" style="373" customWidth="1"/>
    <col min="4" max="4" width="11.6640625" style="373" customWidth="1"/>
    <col min="5" max="8" width="10.33203125" style="373" customWidth="1"/>
    <col min="9" max="13" width="16.33203125" style="373" customWidth="1"/>
    <col min="14" max="19" width="12.6640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23</v>
      </c>
    </row>
    <row r="40" spans="2:13" ht="27.75" customHeight="1">
      <c r="B40" s="901" t="s">
        <v>24</v>
      </c>
      <c r="C40" s="914"/>
      <c r="D40" s="914"/>
      <c r="E40" s="931"/>
      <c r="F40" s="931"/>
      <c r="G40" s="931"/>
      <c r="H40" s="939" t="s">
        <v>17</v>
      </c>
      <c r="I40" s="946" t="s">
        <v>452</v>
      </c>
      <c r="J40" s="954" t="s">
        <v>531</v>
      </c>
      <c r="K40" s="954" t="s">
        <v>532</v>
      </c>
      <c r="L40" s="954" t="s">
        <v>533</v>
      </c>
      <c r="M40" s="992" t="s">
        <v>534</v>
      </c>
    </row>
    <row r="41" spans="2:13" ht="27.75" customHeight="1">
      <c r="B41" s="902" t="s">
        <v>41</v>
      </c>
      <c r="C41" s="915"/>
      <c r="D41" s="924"/>
      <c r="E41" s="975" t="s">
        <v>72</v>
      </c>
      <c r="F41" s="975"/>
      <c r="G41" s="975"/>
      <c r="H41" s="981"/>
      <c r="I41" s="985">
        <v>12431</v>
      </c>
      <c r="J41" s="989">
        <v>12567</v>
      </c>
      <c r="K41" s="989">
        <v>12493</v>
      </c>
      <c r="L41" s="989">
        <v>12588</v>
      </c>
      <c r="M41" s="993">
        <v>12553</v>
      </c>
    </row>
    <row r="42" spans="2:13" ht="27.75" customHeight="1">
      <c r="B42" s="903"/>
      <c r="C42" s="916"/>
      <c r="D42" s="925"/>
      <c r="E42" s="976" t="s">
        <v>78</v>
      </c>
      <c r="F42" s="976"/>
      <c r="G42" s="976"/>
      <c r="H42" s="982"/>
      <c r="I42" s="986" t="s">
        <v>206</v>
      </c>
      <c r="J42" s="990" t="s">
        <v>206</v>
      </c>
      <c r="K42" s="990" t="s">
        <v>206</v>
      </c>
      <c r="L42" s="990" t="s">
        <v>206</v>
      </c>
      <c r="M42" s="994" t="s">
        <v>206</v>
      </c>
    </row>
    <row r="43" spans="2:13" ht="27.75" customHeight="1">
      <c r="B43" s="903"/>
      <c r="C43" s="916"/>
      <c r="D43" s="925"/>
      <c r="E43" s="976" t="s">
        <v>80</v>
      </c>
      <c r="F43" s="976"/>
      <c r="G43" s="976"/>
      <c r="H43" s="982"/>
      <c r="I43" s="986">
        <v>4296</v>
      </c>
      <c r="J43" s="990">
        <v>4459</v>
      </c>
      <c r="K43" s="990">
        <v>4571</v>
      </c>
      <c r="L43" s="990">
        <v>4789</v>
      </c>
      <c r="M43" s="994">
        <v>4647</v>
      </c>
    </row>
    <row r="44" spans="2:13" ht="27.75" customHeight="1">
      <c r="B44" s="903"/>
      <c r="C44" s="916"/>
      <c r="D44" s="925"/>
      <c r="E44" s="976" t="s">
        <v>83</v>
      </c>
      <c r="F44" s="976"/>
      <c r="G44" s="976"/>
      <c r="H44" s="982"/>
      <c r="I44" s="986">
        <v>447</v>
      </c>
      <c r="J44" s="990">
        <v>280</v>
      </c>
      <c r="K44" s="990">
        <v>111</v>
      </c>
      <c r="L44" s="990" t="s">
        <v>206</v>
      </c>
      <c r="M44" s="994" t="s">
        <v>206</v>
      </c>
    </row>
    <row r="45" spans="2:13" ht="27.75" customHeight="1">
      <c r="B45" s="903"/>
      <c r="C45" s="916"/>
      <c r="D45" s="925"/>
      <c r="E45" s="976" t="s">
        <v>85</v>
      </c>
      <c r="F45" s="976"/>
      <c r="G45" s="976"/>
      <c r="H45" s="982"/>
      <c r="I45" s="986">
        <v>2806</v>
      </c>
      <c r="J45" s="990">
        <v>2684</v>
      </c>
      <c r="K45" s="990">
        <v>2629</v>
      </c>
      <c r="L45" s="990">
        <v>2591</v>
      </c>
      <c r="M45" s="994">
        <v>2518</v>
      </c>
    </row>
    <row r="46" spans="2:13" ht="27.75" customHeight="1">
      <c r="B46" s="903"/>
      <c r="C46" s="916"/>
      <c r="D46" s="926"/>
      <c r="E46" s="976" t="s">
        <v>84</v>
      </c>
      <c r="F46" s="976"/>
      <c r="G46" s="976"/>
      <c r="H46" s="982"/>
      <c r="I46" s="986" t="s">
        <v>206</v>
      </c>
      <c r="J46" s="990" t="s">
        <v>206</v>
      </c>
      <c r="K46" s="990" t="s">
        <v>206</v>
      </c>
      <c r="L46" s="990" t="s">
        <v>206</v>
      </c>
      <c r="M46" s="994" t="s">
        <v>206</v>
      </c>
    </row>
    <row r="47" spans="2:13" ht="27.75" customHeight="1">
      <c r="B47" s="903"/>
      <c r="C47" s="916"/>
      <c r="D47" s="973"/>
      <c r="E47" s="977" t="s">
        <v>88</v>
      </c>
      <c r="F47" s="980"/>
      <c r="G47" s="980"/>
      <c r="H47" s="983"/>
      <c r="I47" s="986" t="s">
        <v>206</v>
      </c>
      <c r="J47" s="990" t="s">
        <v>206</v>
      </c>
      <c r="K47" s="990" t="s">
        <v>206</v>
      </c>
      <c r="L47" s="990" t="s">
        <v>206</v>
      </c>
      <c r="M47" s="994" t="s">
        <v>206</v>
      </c>
    </row>
    <row r="48" spans="2:13" ht="27.75" customHeight="1">
      <c r="B48" s="903"/>
      <c r="C48" s="916"/>
      <c r="D48" s="925"/>
      <c r="E48" s="976" t="s">
        <v>94</v>
      </c>
      <c r="F48" s="976"/>
      <c r="G48" s="976"/>
      <c r="H48" s="982"/>
      <c r="I48" s="986" t="s">
        <v>206</v>
      </c>
      <c r="J48" s="990" t="s">
        <v>206</v>
      </c>
      <c r="K48" s="990" t="s">
        <v>206</v>
      </c>
      <c r="L48" s="990" t="s">
        <v>206</v>
      </c>
      <c r="M48" s="994" t="s">
        <v>206</v>
      </c>
    </row>
    <row r="49" spans="2:13" ht="27.75" customHeight="1">
      <c r="B49" s="904"/>
      <c r="C49" s="917"/>
      <c r="D49" s="925"/>
      <c r="E49" s="976" t="s">
        <v>98</v>
      </c>
      <c r="F49" s="976"/>
      <c r="G49" s="976"/>
      <c r="H49" s="982"/>
      <c r="I49" s="986" t="s">
        <v>206</v>
      </c>
      <c r="J49" s="990" t="s">
        <v>206</v>
      </c>
      <c r="K49" s="990" t="s">
        <v>206</v>
      </c>
      <c r="L49" s="990" t="s">
        <v>206</v>
      </c>
      <c r="M49" s="994" t="s">
        <v>206</v>
      </c>
    </row>
    <row r="50" spans="2:13" ht="27.75" customHeight="1">
      <c r="B50" s="970" t="s">
        <v>100</v>
      </c>
      <c r="C50" s="972"/>
      <c r="D50" s="974"/>
      <c r="E50" s="976" t="s">
        <v>101</v>
      </c>
      <c r="F50" s="976"/>
      <c r="G50" s="976"/>
      <c r="H50" s="982"/>
      <c r="I50" s="986">
        <v>1706</v>
      </c>
      <c r="J50" s="990">
        <v>1851</v>
      </c>
      <c r="K50" s="990">
        <v>2249</v>
      </c>
      <c r="L50" s="990">
        <v>2483</v>
      </c>
      <c r="M50" s="994">
        <v>3667</v>
      </c>
    </row>
    <row r="51" spans="2:13" ht="27.75" customHeight="1">
      <c r="B51" s="903"/>
      <c r="C51" s="916"/>
      <c r="D51" s="925"/>
      <c r="E51" s="976" t="s">
        <v>103</v>
      </c>
      <c r="F51" s="976"/>
      <c r="G51" s="976"/>
      <c r="H51" s="982"/>
      <c r="I51" s="986">
        <v>1584</v>
      </c>
      <c r="J51" s="990">
        <v>1575</v>
      </c>
      <c r="K51" s="990">
        <v>1534</v>
      </c>
      <c r="L51" s="990">
        <v>1472</v>
      </c>
      <c r="M51" s="994">
        <v>1359</v>
      </c>
    </row>
    <row r="52" spans="2:13" ht="27.75" customHeight="1">
      <c r="B52" s="904"/>
      <c r="C52" s="917"/>
      <c r="D52" s="925"/>
      <c r="E52" s="976" t="s">
        <v>52</v>
      </c>
      <c r="F52" s="976"/>
      <c r="G52" s="976"/>
      <c r="H52" s="982"/>
      <c r="I52" s="986">
        <v>11481</v>
      </c>
      <c r="J52" s="990">
        <v>11489</v>
      </c>
      <c r="K52" s="990">
        <v>11294</v>
      </c>
      <c r="L52" s="990">
        <v>11126</v>
      </c>
      <c r="M52" s="994">
        <v>10969</v>
      </c>
    </row>
    <row r="53" spans="2:13" ht="27.75" customHeight="1">
      <c r="B53" s="906" t="s">
        <v>57</v>
      </c>
      <c r="C53" s="919"/>
      <c r="D53" s="927"/>
      <c r="E53" s="978" t="s">
        <v>107</v>
      </c>
      <c r="F53" s="978"/>
      <c r="G53" s="978"/>
      <c r="H53" s="984"/>
      <c r="I53" s="987">
        <v>5209</v>
      </c>
      <c r="J53" s="991">
        <v>5074</v>
      </c>
      <c r="K53" s="991">
        <v>4727</v>
      </c>
      <c r="L53" s="991">
        <v>4887</v>
      </c>
      <c r="M53" s="995">
        <v>3723</v>
      </c>
    </row>
    <row r="54" spans="2:13" ht="27.75" customHeight="1">
      <c r="B54" s="971" t="s">
        <v>0</v>
      </c>
      <c r="C54" s="878"/>
      <c r="D54" s="878"/>
      <c r="E54" s="979"/>
      <c r="F54" s="979"/>
      <c r="G54" s="979"/>
      <c r="H54" s="979"/>
      <c r="I54" s="988"/>
      <c r="J54" s="988"/>
      <c r="K54" s="988"/>
      <c r="L54" s="988"/>
      <c r="M54" s="988"/>
    </row>
    <row r="55" spans="2:13" ht="13.2"/>
  </sheetData>
  <sheetProtection algorithmName="SHA-512" hashValue="v48f/jqmT2SluFFO2WwL/Pt55F6nHp2A1mzigZCV1cDVqM0Al7OrMQavREN7qS5DWN7xuZ0qlQu1CTOgEnQyDg==" saltValue="Ta/ZfZLssUYpGIYAwAv1T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80" zoomScaleNormal="80" zoomScaleSheetLayoutView="100" workbookViewId="0">
      <selection activeCell="L56" sqref="L56"/>
    </sheetView>
  </sheetViews>
  <sheetFormatPr defaultColWidth="0" defaultRowHeight="13.5" customHeight="1" zeroHeight="1"/>
  <cols>
    <col min="1" max="1" width="8.21875" style="373" customWidth="1"/>
    <col min="2" max="2" width="16.33203125" style="373" customWidth="1"/>
    <col min="3" max="5" width="26.21875" style="373" customWidth="1"/>
    <col min="6" max="8" width="24.21875" style="373" customWidth="1"/>
    <col min="9" max="14" width="26" style="373" customWidth="1"/>
    <col min="15" max="15" width="6.10937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105</v>
      </c>
    </row>
    <row r="54" spans="2:8" ht="29.25" customHeight="1">
      <c r="B54" s="996" t="s">
        <v>6</v>
      </c>
      <c r="C54" s="1002"/>
      <c r="D54" s="1002"/>
      <c r="E54" s="1011" t="s">
        <v>17</v>
      </c>
      <c r="F54" s="1018" t="s">
        <v>532</v>
      </c>
      <c r="G54" s="1018" t="s">
        <v>533</v>
      </c>
      <c r="H54" s="1026" t="s">
        <v>534</v>
      </c>
    </row>
    <row r="55" spans="2:8" ht="52.5" customHeight="1">
      <c r="B55" s="997"/>
      <c r="C55" s="1003" t="s">
        <v>111</v>
      </c>
      <c r="D55" s="1003"/>
      <c r="E55" s="1012"/>
      <c r="F55" s="1019">
        <v>1422</v>
      </c>
      <c r="G55" s="1019">
        <v>1620</v>
      </c>
      <c r="H55" s="1027">
        <v>1767</v>
      </c>
    </row>
    <row r="56" spans="2:8" ht="52.5" customHeight="1">
      <c r="B56" s="998"/>
      <c r="C56" s="1004" t="s">
        <v>114</v>
      </c>
      <c r="D56" s="1004"/>
      <c r="E56" s="1013"/>
      <c r="F56" s="1020">
        <v>254</v>
      </c>
      <c r="G56" s="1020">
        <v>354</v>
      </c>
      <c r="H56" s="1028">
        <v>1438</v>
      </c>
    </row>
    <row r="57" spans="2:8" ht="53.25" customHeight="1">
      <c r="B57" s="998"/>
      <c r="C57" s="1005" t="s">
        <v>76</v>
      </c>
      <c r="D57" s="1005"/>
      <c r="E57" s="1014"/>
      <c r="F57" s="1021">
        <v>440</v>
      </c>
      <c r="G57" s="1021">
        <v>376</v>
      </c>
      <c r="H57" s="1029">
        <v>412</v>
      </c>
    </row>
    <row r="58" spans="2:8" ht="45.75" customHeight="1">
      <c r="B58" s="999"/>
      <c r="C58" s="1006" t="s">
        <v>270</v>
      </c>
      <c r="D58" s="1009"/>
      <c r="E58" s="1015"/>
      <c r="F58" s="1022">
        <v>281</v>
      </c>
      <c r="G58" s="1022">
        <v>228</v>
      </c>
      <c r="H58" s="1030">
        <v>280</v>
      </c>
    </row>
    <row r="59" spans="2:8" ht="45.75" customHeight="1">
      <c r="B59" s="999"/>
      <c r="C59" s="1006" t="s">
        <v>548</v>
      </c>
      <c r="D59" s="1009"/>
      <c r="E59" s="1015"/>
      <c r="F59" s="1022">
        <v>114</v>
      </c>
      <c r="G59" s="1022">
        <v>114</v>
      </c>
      <c r="H59" s="1030">
        <v>114</v>
      </c>
    </row>
    <row r="60" spans="2:8" ht="45.75" customHeight="1">
      <c r="B60" s="999"/>
      <c r="C60" s="1006" t="s">
        <v>549</v>
      </c>
      <c r="D60" s="1009"/>
      <c r="E60" s="1015"/>
      <c r="F60" s="1022">
        <v>10</v>
      </c>
      <c r="G60" s="1022">
        <v>10</v>
      </c>
      <c r="H60" s="1030">
        <v>10</v>
      </c>
    </row>
    <row r="61" spans="2:8" ht="45.75" customHeight="1">
      <c r="B61" s="999"/>
      <c r="C61" s="1006" t="s">
        <v>550</v>
      </c>
      <c r="D61" s="1009"/>
      <c r="E61" s="1015"/>
      <c r="F61" s="1022">
        <v>13</v>
      </c>
      <c r="G61" s="1022">
        <v>13</v>
      </c>
      <c r="H61" s="1030">
        <v>6</v>
      </c>
    </row>
    <row r="62" spans="2:8" ht="45.75" customHeight="1">
      <c r="B62" s="1000"/>
      <c r="C62" s="1007" t="s">
        <v>551</v>
      </c>
      <c r="D62" s="1010"/>
      <c r="E62" s="1016"/>
      <c r="F62" s="1023">
        <v>14</v>
      </c>
      <c r="G62" s="1023">
        <v>2</v>
      </c>
      <c r="H62" s="1031">
        <v>2</v>
      </c>
    </row>
    <row r="63" spans="2:8" ht="52.5" customHeight="1">
      <c r="B63" s="1001"/>
      <c r="C63" s="1008" t="s">
        <v>118</v>
      </c>
      <c r="D63" s="1008"/>
      <c r="E63" s="1017"/>
      <c r="F63" s="1024">
        <v>2116</v>
      </c>
      <c r="G63" s="1024">
        <v>2350</v>
      </c>
      <c r="H63" s="1032">
        <v>3617</v>
      </c>
    </row>
    <row r="64" spans="2:8" ht="13.2"/>
  </sheetData>
  <sheetProtection algorithmName="SHA-512" hashValue="ammIm5VbrirJBmQ+w4joNxJCZfA5hw+5CcLJ7l2cw7QHZIIs5og7BK0Qsre+lksgupYKhYtvYV1iyTmrgFFItQ==" saltValue="vzsd5KxPXNCPdunoAuuUu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80" zoomScaleNormal="80" zoomScaleSheetLayoutView="55" workbookViewId="0">
      <selection activeCell="L55" sqref="L55:L56"/>
    </sheetView>
  </sheetViews>
  <sheetFormatPr defaultColWidth="0" defaultRowHeight="13.5" customHeight="1" zeroHeight="1"/>
  <cols>
    <col min="1" max="1" width="6.33203125" style="373" customWidth="1"/>
    <col min="2" max="107" width="2.44140625" style="373" customWidth="1"/>
    <col min="108" max="108" width="6.109375" style="737" customWidth="1"/>
    <col min="109" max="109" width="5.88671875" style="738" customWidth="1"/>
    <col min="110" max="16384" width="8.6640625" style="373" hidden="1" customWidth="1"/>
  </cols>
  <sheetData>
    <row r="1" spans="1:109" ht="42.75" customHeight="1">
      <c r="A1" s="1034"/>
      <c r="B1" s="1036"/>
      <c r="DD1" s="749"/>
      <c r="DE1" s="749"/>
    </row>
    <row r="2" spans="1:109" ht="25.5" customHeight="1">
      <c r="A2" s="1035"/>
      <c r="C2" s="1035"/>
      <c r="O2" s="1035"/>
      <c r="P2" s="1035"/>
      <c r="Q2" s="1035"/>
      <c r="R2" s="1035"/>
      <c r="S2" s="1035"/>
      <c r="T2" s="1035"/>
      <c r="U2" s="1035"/>
      <c r="V2" s="1035"/>
      <c r="W2" s="1035"/>
      <c r="X2" s="1035"/>
      <c r="Y2" s="1035"/>
      <c r="Z2" s="1035"/>
      <c r="AA2" s="1035"/>
      <c r="AB2" s="1035"/>
      <c r="AC2" s="1035"/>
      <c r="AD2" s="1035"/>
      <c r="AE2" s="1035"/>
      <c r="AF2" s="1035"/>
      <c r="AG2" s="1035"/>
      <c r="AH2" s="1035"/>
      <c r="AI2" s="1035"/>
      <c r="AU2" s="1035"/>
      <c r="BG2" s="1035"/>
      <c r="BS2" s="1035"/>
      <c r="CE2" s="1035"/>
      <c r="CQ2" s="1035"/>
      <c r="DD2" s="749"/>
      <c r="DE2" s="749"/>
    </row>
    <row r="3" spans="1:109" ht="25.5" customHeight="1">
      <c r="A3" s="1035"/>
      <c r="C3" s="1035"/>
      <c r="O3" s="1035"/>
      <c r="P3" s="1035"/>
      <c r="Q3" s="1035"/>
      <c r="R3" s="1035"/>
      <c r="S3" s="1035"/>
      <c r="T3" s="1035"/>
      <c r="U3" s="1035"/>
      <c r="V3" s="1035"/>
      <c r="W3" s="1035"/>
      <c r="X3" s="1035"/>
      <c r="Y3" s="1035"/>
      <c r="Z3" s="1035"/>
      <c r="AA3" s="1035"/>
      <c r="AB3" s="1035"/>
      <c r="AC3" s="1035"/>
      <c r="AD3" s="1035"/>
      <c r="AE3" s="1035"/>
      <c r="AF3" s="1035"/>
      <c r="AG3" s="1035"/>
      <c r="AH3" s="1035"/>
      <c r="AI3" s="1035"/>
      <c r="AU3" s="1035"/>
      <c r="BG3" s="1035"/>
      <c r="BS3" s="1035"/>
      <c r="CE3" s="1035"/>
      <c r="CQ3" s="1035"/>
      <c r="DD3" s="749"/>
      <c r="DE3" s="749"/>
    </row>
    <row r="4" spans="1:109" s="736" customFormat="1" ht="13.2">
      <c r="A4" s="1035"/>
      <c r="B4" s="1035"/>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c r="AA4" s="1035"/>
      <c r="AB4" s="1035"/>
      <c r="AC4" s="1035"/>
      <c r="AD4" s="1035"/>
      <c r="AE4" s="1035"/>
      <c r="AF4" s="1035"/>
      <c r="AG4" s="1035"/>
      <c r="AH4" s="1035"/>
      <c r="AI4" s="1035"/>
      <c r="AJ4" s="1035"/>
      <c r="AK4" s="1035"/>
      <c r="AL4" s="1035"/>
      <c r="AM4" s="1035"/>
      <c r="AN4" s="1035"/>
      <c r="AO4" s="1035"/>
      <c r="AP4" s="1035"/>
      <c r="AQ4" s="1035"/>
      <c r="AR4" s="1035"/>
      <c r="AS4" s="1035"/>
      <c r="AT4" s="1035"/>
      <c r="AU4" s="1035"/>
      <c r="AV4" s="1035"/>
      <c r="AW4" s="1035"/>
      <c r="AX4" s="1035"/>
      <c r="AY4" s="1035"/>
      <c r="AZ4" s="1035"/>
      <c r="BA4" s="1035"/>
      <c r="BB4" s="1035"/>
      <c r="BC4" s="1035"/>
      <c r="BD4" s="1035"/>
      <c r="BE4" s="1035"/>
      <c r="BF4" s="1035"/>
      <c r="BG4" s="1035"/>
      <c r="BH4" s="1035"/>
      <c r="BI4" s="1035"/>
      <c r="BJ4" s="1035"/>
      <c r="BK4" s="1035"/>
      <c r="BL4" s="1035"/>
      <c r="BM4" s="1035"/>
      <c r="BN4" s="1035"/>
      <c r="BO4" s="1035"/>
      <c r="BP4" s="1035"/>
      <c r="BQ4" s="1035"/>
      <c r="BR4" s="1035"/>
      <c r="BS4" s="1035"/>
      <c r="BT4" s="1035"/>
      <c r="BU4" s="1035"/>
      <c r="BV4" s="1035"/>
      <c r="BW4" s="1035"/>
      <c r="BX4" s="1035"/>
      <c r="BY4" s="1035"/>
      <c r="BZ4" s="1035"/>
      <c r="CA4" s="1035"/>
      <c r="CB4" s="1035"/>
      <c r="CC4" s="1035"/>
      <c r="CD4" s="1035"/>
      <c r="CE4" s="1035"/>
      <c r="CF4" s="1035"/>
      <c r="CG4" s="1035"/>
      <c r="CH4" s="1035"/>
      <c r="CI4" s="1035"/>
      <c r="CJ4" s="1035"/>
      <c r="CK4" s="1035"/>
      <c r="CL4" s="1035"/>
      <c r="CM4" s="1035"/>
      <c r="CN4" s="1035"/>
      <c r="CO4" s="1035"/>
      <c r="CP4" s="1035"/>
      <c r="CQ4" s="1035"/>
      <c r="CR4" s="1035"/>
      <c r="CS4" s="1035"/>
      <c r="CT4" s="1035"/>
      <c r="CU4" s="1035"/>
      <c r="CV4" s="1035"/>
      <c r="CW4" s="1035"/>
      <c r="CX4" s="1035"/>
      <c r="CY4" s="1035"/>
      <c r="CZ4" s="1035"/>
      <c r="DA4" s="1035"/>
      <c r="DB4" s="1035"/>
      <c r="DC4" s="1035"/>
      <c r="DD4" s="1075"/>
      <c r="DE4" s="1075"/>
    </row>
    <row r="5" spans="1:109" s="736" customFormat="1" ht="13.2">
      <c r="A5" s="1035"/>
      <c r="B5" s="1035"/>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c r="AF5" s="1035"/>
      <c r="AG5" s="1035"/>
      <c r="AH5" s="1035"/>
      <c r="AI5" s="1035"/>
      <c r="AJ5" s="1035"/>
      <c r="AK5" s="1035"/>
      <c r="AL5" s="1035"/>
      <c r="AM5" s="1035"/>
      <c r="AN5" s="1035"/>
      <c r="AO5" s="1035"/>
      <c r="AP5" s="1035"/>
      <c r="AQ5" s="1035"/>
      <c r="AR5" s="1035"/>
      <c r="AS5" s="1035"/>
      <c r="AT5" s="1035"/>
      <c r="AU5" s="1035"/>
      <c r="AV5" s="1035"/>
      <c r="AW5" s="1035"/>
      <c r="AX5" s="1035"/>
      <c r="AY5" s="1035"/>
      <c r="AZ5" s="1035"/>
      <c r="BA5" s="1035"/>
      <c r="BB5" s="1035"/>
      <c r="BC5" s="1035"/>
      <c r="BD5" s="1035"/>
      <c r="BE5" s="1035"/>
      <c r="BF5" s="1035"/>
      <c r="BG5" s="1035"/>
      <c r="BH5" s="1035"/>
      <c r="BI5" s="1035"/>
      <c r="BJ5" s="1035"/>
      <c r="BK5" s="1035"/>
      <c r="BL5" s="1035"/>
      <c r="BM5" s="1035"/>
      <c r="BN5" s="1035"/>
      <c r="BO5" s="1035"/>
      <c r="BP5" s="1035"/>
      <c r="BQ5" s="1035"/>
      <c r="BR5" s="1035"/>
      <c r="BS5" s="1035"/>
      <c r="BT5" s="1035"/>
      <c r="BU5" s="1035"/>
      <c r="BV5" s="1035"/>
      <c r="BW5" s="1035"/>
      <c r="BX5" s="1035"/>
      <c r="BY5" s="1035"/>
      <c r="BZ5" s="1035"/>
      <c r="CA5" s="1035"/>
      <c r="CB5" s="1035"/>
      <c r="CC5" s="1035"/>
      <c r="CD5" s="1035"/>
      <c r="CE5" s="1035"/>
      <c r="CF5" s="1035"/>
      <c r="CG5" s="1035"/>
      <c r="CH5" s="1035"/>
      <c r="CI5" s="1035"/>
      <c r="CJ5" s="1035"/>
      <c r="CK5" s="1035"/>
      <c r="CL5" s="1035"/>
      <c r="CM5" s="1035"/>
      <c r="CN5" s="1035"/>
      <c r="CO5" s="1035"/>
      <c r="CP5" s="1035"/>
      <c r="CQ5" s="1035"/>
      <c r="CR5" s="1035"/>
      <c r="CS5" s="1035"/>
      <c r="CT5" s="1035"/>
      <c r="CU5" s="1035"/>
      <c r="CV5" s="1035"/>
      <c r="CW5" s="1035"/>
      <c r="CX5" s="1035"/>
      <c r="CY5" s="1035"/>
      <c r="CZ5" s="1035"/>
      <c r="DA5" s="1035"/>
      <c r="DB5" s="1035"/>
      <c r="DC5" s="1035"/>
      <c r="DD5" s="1075"/>
      <c r="DE5" s="1075"/>
    </row>
    <row r="6" spans="1:109" s="736" customFormat="1" ht="13.2">
      <c r="A6" s="1035"/>
      <c r="B6" s="1035"/>
      <c r="C6" s="1035"/>
      <c r="D6" s="1035"/>
      <c r="E6" s="1035"/>
      <c r="F6" s="1035"/>
      <c r="G6" s="1035"/>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c r="AE6" s="1035"/>
      <c r="AF6" s="1035"/>
      <c r="AG6" s="1035"/>
      <c r="AH6" s="1035"/>
      <c r="AI6" s="1035"/>
      <c r="AJ6" s="1035"/>
      <c r="AK6" s="1035"/>
      <c r="AL6" s="1035"/>
      <c r="AM6" s="1035"/>
      <c r="AN6" s="1035"/>
      <c r="AO6" s="1035"/>
      <c r="AP6" s="1035"/>
      <c r="AQ6" s="1035"/>
      <c r="AR6" s="1035"/>
      <c r="AS6" s="1035"/>
      <c r="AT6" s="1035"/>
      <c r="AU6" s="1035"/>
      <c r="AV6" s="1035"/>
      <c r="AW6" s="1035"/>
      <c r="AX6" s="1035"/>
      <c r="AY6" s="1035"/>
      <c r="AZ6" s="1035"/>
      <c r="BA6" s="1035"/>
      <c r="BB6" s="1035"/>
      <c r="BC6" s="1035"/>
      <c r="BD6" s="1035"/>
      <c r="BE6" s="1035"/>
      <c r="BF6" s="1035"/>
      <c r="BG6" s="1035"/>
      <c r="BH6" s="1035"/>
      <c r="BI6" s="1035"/>
      <c r="BJ6" s="1035"/>
      <c r="BK6" s="1035"/>
      <c r="BL6" s="1035"/>
      <c r="BM6" s="1035"/>
      <c r="BN6" s="1035"/>
      <c r="BO6" s="1035"/>
      <c r="BP6" s="1035"/>
      <c r="BQ6" s="1035"/>
      <c r="BR6" s="1035"/>
      <c r="BS6" s="1035"/>
      <c r="BT6" s="1035"/>
      <c r="BU6" s="1035"/>
      <c r="BV6" s="1035"/>
      <c r="BW6" s="1035"/>
      <c r="BX6" s="1035"/>
      <c r="BY6" s="1035"/>
      <c r="BZ6" s="1035"/>
      <c r="CA6" s="1035"/>
      <c r="CB6" s="1035"/>
      <c r="CC6" s="1035"/>
      <c r="CD6" s="1035"/>
      <c r="CE6" s="1035"/>
      <c r="CF6" s="1035"/>
      <c r="CG6" s="1035"/>
      <c r="CH6" s="1035"/>
      <c r="CI6" s="1035"/>
      <c r="CJ6" s="1035"/>
      <c r="CK6" s="1035"/>
      <c r="CL6" s="1035"/>
      <c r="CM6" s="1035"/>
      <c r="CN6" s="1035"/>
      <c r="CO6" s="1035"/>
      <c r="CP6" s="1035"/>
      <c r="CQ6" s="1035"/>
      <c r="CR6" s="1035"/>
      <c r="CS6" s="1035"/>
      <c r="CT6" s="1035"/>
      <c r="CU6" s="1035"/>
      <c r="CV6" s="1035"/>
      <c r="CW6" s="1035"/>
      <c r="CX6" s="1035"/>
      <c r="CY6" s="1035"/>
      <c r="CZ6" s="1035"/>
      <c r="DA6" s="1035"/>
      <c r="DB6" s="1035"/>
      <c r="DC6" s="1035"/>
      <c r="DD6" s="1075"/>
      <c r="DE6" s="1075"/>
    </row>
    <row r="7" spans="1:109" s="736" customFormat="1" ht="13.2">
      <c r="A7" s="1035"/>
      <c r="B7" s="1035"/>
      <c r="C7" s="1035"/>
      <c r="D7" s="1035"/>
      <c r="E7" s="1035"/>
      <c r="F7" s="1035"/>
      <c r="G7" s="1035"/>
      <c r="H7" s="1035"/>
      <c r="I7" s="1035"/>
      <c r="J7" s="1035"/>
      <c r="K7" s="1035"/>
      <c r="L7" s="1035"/>
      <c r="M7" s="1035"/>
      <c r="N7" s="1035"/>
      <c r="O7" s="1035"/>
      <c r="P7" s="1035"/>
      <c r="Q7" s="1035"/>
      <c r="R7" s="1035"/>
      <c r="S7" s="1035"/>
      <c r="T7" s="1035"/>
      <c r="U7" s="1035"/>
      <c r="V7" s="1035"/>
      <c r="W7" s="1035"/>
      <c r="X7" s="1035"/>
      <c r="Y7" s="1035"/>
      <c r="Z7" s="1035"/>
      <c r="AA7" s="1035"/>
      <c r="AB7" s="1035"/>
      <c r="AC7" s="1035"/>
      <c r="AD7" s="1035"/>
      <c r="AE7" s="1035"/>
      <c r="AF7" s="1035"/>
      <c r="AG7" s="1035"/>
      <c r="AH7" s="1035"/>
      <c r="AI7" s="1035"/>
      <c r="AJ7" s="1035"/>
      <c r="AK7" s="1035"/>
      <c r="AL7" s="1035"/>
      <c r="AM7" s="1035"/>
      <c r="AN7" s="1035"/>
      <c r="AO7" s="1035"/>
      <c r="AP7" s="1035"/>
      <c r="AQ7" s="1035"/>
      <c r="AR7" s="1035"/>
      <c r="AS7" s="1035"/>
      <c r="AT7" s="1035"/>
      <c r="AU7" s="1035"/>
      <c r="AV7" s="1035"/>
      <c r="AW7" s="1035"/>
      <c r="AX7" s="1035"/>
      <c r="AY7" s="1035"/>
      <c r="AZ7" s="1035"/>
      <c r="BA7" s="1035"/>
      <c r="BB7" s="1035"/>
      <c r="BC7" s="1035"/>
      <c r="BD7" s="1035"/>
      <c r="BE7" s="1035"/>
      <c r="BF7" s="1035"/>
      <c r="BG7" s="1035"/>
      <c r="BH7" s="1035"/>
      <c r="BI7" s="1035"/>
      <c r="BJ7" s="1035"/>
      <c r="BK7" s="1035"/>
      <c r="BL7" s="1035"/>
      <c r="BM7" s="1035"/>
      <c r="BN7" s="1035"/>
      <c r="BO7" s="1035"/>
      <c r="BP7" s="1035"/>
      <c r="BQ7" s="1035"/>
      <c r="BR7" s="1035"/>
      <c r="BS7" s="1035"/>
      <c r="BT7" s="1035"/>
      <c r="BU7" s="1035"/>
      <c r="BV7" s="1035"/>
      <c r="BW7" s="1035"/>
      <c r="BX7" s="1035"/>
      <c r="BY7" s="1035"/>
      <c r="BZ7" s="1035"/>
      <c r="CA7" s="1035"/>
      <c r="CB7" s="1035"/>
      <c r="CC7" s="1035"/>
      <c r="CD7" s="1035"/>
      <c r="CE7" s="1035"/>
      <c r="CF7" s="1035"/>
      <c r="CG7" s="1035"/>
      <c r="CH7" s="1035"/>
      <c r="CI7" s="1035"/>
      <c r="CJ7" s="1035"/>
      <c r="CK7" s="1035"/>
      <c r="CL7" s="1035"/>
      <c r="CM7" s="1035"/>
      <c r="CN7" s="1035"/>
      <c r="CO7" s="1035"/>
      <c r="CP7" s="1035"/>
      <c r="CQ7" s="1035"/>
      <c r="CR7" s="1035"/>
      <c r="CS7" s="1035"/>
      <c r="CT7" s="1035"/>
      <c r="CU7" s="1035"/>
      <c r="CV7" s="1035"/>
      <c r="CW7" s="1035"/>
      <c r="CX7" s="1035"/>
      <c r="CY7" s="1035"/>
      <c r="CZ7" s="1035"/>
      <c r="DA7" s="1035"/>
      <c r="DB7" s="1035"/>
      <c r="DC7" s="1035"/>
      <c r="DD7" s="1075"/>
      <c r="DE7" s="1075"/>
    </row>
    <row r="8" spans="1:109" s="736" customFormat="1" ht="13.2">
      <c r="A8" s="1035"/>
      <c r="B8" s="1035"/>
      <c r="C8" s="1035"/>
      <c r="D8" s="1035"/>
      <c r="E8" s="1035"/>
      <c r="F8" s="1035"/>
      <c r="G8" s="1035"/>
      <c r="H8" s="1035"/>
      <c r="I8" s="1035"/>
      <c r="J8" s="1035"/>
      <c r="K8" s="1035"/>
      <c r="L8" s="1035"/>
      <c r="M8" s="1035"/>
      <c r="N8" s="1035"/>
      <c r="O8" s="1035"/>
      <c r="P8" s="1035"/>
      <c r="Q8" s="1035"/>
      <c r="R8" s="1035"/>
      <c r="S8" s="1035"/>
      <c r="T8" s="1035"/>
      <c r="U8" s="1035"/>
      <c r="V8" s="1035"/>
      <c r="W8" s="1035"/>
      <c r="X8" s="1035"/>
      <c r="Y8" s="1035"/>
      <c r="Z8" s="1035"/>
      <c r="AA8" s="1035"/>
      <c r="AB8" s="1035"/>
      <c r="AC8" s="1035"/>
      <c r="AD8" s="1035"/>
      <c r="AE8" s="1035"/>
      <c r="AF8" s="1035"/>
      <c r="AG8" s="1035"/>
      <c r="AH8" s="1035"/>
      <c r="AI8" s="1035"/>
      <c r="AJ8" s="1035"/>
      <c r="AK8" s="1035"/>
      <c r="AL8" s="1035"/>
      <c r="AM8" s="1035"/>
      <c r="AN8" s="1035"/>
      <c r="AO8" s="1035"/>
      <c r="AP8" s="1035"/>
      <c r="AQ8" s="1035"/>
      <c r="AR8" s="1035"/>
      <c r="AS8" s="1035"/>
      <c r="AT8" s="1035"/>
      <c r="AU8" s="1035"/>
      <c r="AV8" s="1035"/>
      <c r="AW8" s="1035"/>
      <c r="AX8" s="1035"/>
      <c r="AY8" s="1035"/>
      <c r="AZ8" s="1035"/>
      <c r="BA8" s="1035"/>
      <c r="BB8" s="1035"/>
      <c r="BC8" s="1035"/>
      <c r="BD8" s="1035"/>
      <c r="BE8" s="1035"/>
      <c r="BF8" s="1035"/>
      <c r="BG8" s="1035"/>
      <c r="BH8" s="1035"/>
      <c r="BI8" s="1035"/>
      <c r="BJ8" s="1035"/>
      <c r="BK8" s="1035"/>
      <c r="BL8" s="1035"/>
      <c r="BM8" s="1035"/>
      <c r="BN8" s="1035"/>
      <c r="BO8" s="1035"/>
      <c r="BP8" s="1035"/>
      <c r="BQ8" s="1035"/>
      <c r="BR8" s="1035"/>
      <c r="BS8" s="1035"/>
      <c r="BT8" s="1035"/>
      <c r="BU8" s="1035"/>
      <c r="BV8" s="1035"/>
      <c r="BW8" s="1035"/>
      <c r="BX8" s="1035"/>
      <c r="BY8" s="1035"/>
      <c r="BZ8" s="1035"/>
      <c r="CA8" s="1035"/>
      <c r="CB8" s="1035"/>
      <c r="CC8" s="1035"/>
      <c r="CD8" s="1035"/>
      <c r="CE8" s="1035"/>
      <c r="CF8" s="1035"/>
      <c r="CG8" s="1035"/>
      <c r="CH8" s="1035"/>
      <c r="CI8" s="1035"/>
      <c r="CJ8" s="1035"/>
      <c r="CK8" s="1035"/>
      <c r="CL8" s="1035"/>
      <c r="CM8" s="1035"/>
      <c r="CN8" s="1035"/>
      <c r="CO8" s="1035"/>
      <c r="CP8" s="1035"/>
      <c r="CQ8" s="1035"/>
      <c r="CR8" s="1035"/>
      <c r="CS8" s="1035"/>
      <c r="CT8" s="1035"/>
      <c r="CU8" s="1035"/>
      <c r="CV8" s="1035"/>
      <c r="CW8" s="1035"/>
      <c r="CX8" s="1035"/>
      <c r="CY8" s="1035"/>
      <c r="CZ8" s="1035"/>
      <c r="DA8" s="1035"/>
      <c r="DB8" s="1035"/>
      <c r="DC8" s="1035"/>
      <c r="DD8" s="1075"/>
      <c r="DE8" s="1075"/>
    </row>
    <row r="9" spans="1:109" s="736" customFormat="1" ht="13.2">
      <c r="A9" s="1035"/>
      <c r="B9" s="1035"/>
      <c r="C9" s="1035"/>
      <c r="D9" s="1035"/>
      <c r="E9" s="1035"/>
      <c r="F9" s="1035"/>
      <c r="G9" s="1035"/>
      <c r="H9" s="1035"/>
      <c r="I9" s="1035"/>
      <c r="J9" s="1035"/>
      <c r="K9" s="1035"/>
      <c r="L9" s="1035"/>
      <c r="M9" s="1035"/>
      <c r="N9" s="1035"/>
      <c r="O9" s="1035"/>
      <c r="P9" s="1035"/>
      <c r="Q9" s="1035"/>
      <c r="R9" s="1035"/>
      <c r="S9" s="1035"/>
      <c r="T9" s="1035"/>
      <c r="U9" s="1035"/>
      <c r="V9" s="1035"/>
      <c r="W9" s="1035"/>
      <c r="X9" s="1035"/>
      <c r="Y9" s="1035"/>
      <c r="Z9" s="1035"/>
      <c r="AA9" s="1035"/>
      <c r="AB9" s="1035"/>
      <c r="AC9" s="1035"/>
      <c r="AD9" s="1035"/>
      <c r="AE9" s="1035"/>
      <c r="AF9" s="1035"/>
      <c r="AG9" s="1035"/>
      <c r="AH9" s="1035"/>
      <c r="AI9" s="1035"/>
      <c r="AJ9" s="1035"/>
      <c r="AK9" s="1035"/>
      <c r="AL9" s="1035"/>
      <c r="AM9" s="1035"/>
      <c r="AN9" s="1035"/>
      <c r="AO9" s="1035"/>
      <c r="AP9" s="1035"/>
      <c r="AQ9" s="1035"/>
      <c r="AR9" s="1035"/>
      <c r="AS9" s="1035"/>
      <c r="AT9" s="1035"/>
      <c r="AU9" s="1035"/>
      <c r="AV9" s="1035"/>
      <c r="AW9" s="1035"/>
      <c r="AX9" s="1035"/>
      <c r="AY9" s="1035"/>
      <c r="AZ9" s="1035"/>
      <c r="BA9" s="1035"/>
      <c r="BB9" s="1035"/>
      <c r="BC9" s="1035"/>
      <c r="BD9" s="1035"/>
      <c r="BE9" s="1035"/>
      <c r="BF9" s="1035"/>
      <c r="BG9" s="1035"/>
      <c r="BH9" s="1035"/>
      <c r="BI9" s="1035"/>
      <c r="BJ9" s="1035"/>
      <c r="BK9" s="1035"/>
      <c r="BL9" s="1035"/>
      <c r="BM9" s="1035"/>
      <c r="BN9" s="1035"/>
      <c r="BO9" s="1035"/>
      <c r="BP9" s="1035"/>
      <c r="BQ9" s="1035"/>
      <c r="BR9" s="1035"/>
      <c r="BS9" s="1035"/>
      <c r="BT9" s="1035"/>
      <c r="BU9" s="1035"/>
      <c r="BV9" s="1035"/>
      <c r="BW9" s="1035"/>
      <c r="BX9" s="1035"/>
      <c r="BY9" s="1035"/>
      <c r="BZ9" s="1035"/>
      <c r="CA9" s="1035"/>
      <c r="CB9" s="1035"/>
      <c r="CC9" s="1035"/>
      <c r="CD9" s="1035"/>
      <c r="CE9" s="1035"/>
      <c r="CF9" s="1035"/>
      <c r="CG9" s="1035"/>
      <c r="CH9" s="1035"/>
      <c r="CI9" s="1035"/>
      <c r="CJ9" s="1035"/>
      <c r="CK9" s="1035"/>
      <c r="CL9" s="1035"/>
      <c r="CM9" s="1035"/>
      <c r="CN9" s="1035"/>
      <c r="CO9" s="1035"/>
      <c r="CP9" s="1035"/>
      <c r="CQ9" s="1035"/>
      <c r="CR9" s="1035"/>
      <c r="CS9" s="1035"/>
      <c r="CT9" s="1035"/>
      <c r="CU9" s="1035"/>
      <c r="CV9" s="1035"/>
      <c r="CW9" s="1035"/>
      <c r="CX9" s="1035"/>
      <c r="CY9" s="1035"/>
      <c r="CZ9" s="1035"/>
      <c r="DA9" s="1035"/>
      <c r="DB9" s="1035"/>
      <c r="DC9" s="1035"/>
      <c r="DD9" s="1075"/>
      <c r="DE9" s="1075"/>
    </row>
    <row r="10" spans="1:109" s="736" customFormat="1" ht="13.2">
      <c r="A10" s="1035"/>
      <c r="B10" s="1035"/>
      <c r="C10" s="1035"/>
      <c r="D10" s="1035"/>
      <c r="E10" s="1035"/>
      <c r="F10" s="1035"/>
      <c r="G10" s="1035"/>
      <c r="H10" s="1035"/>
      <c r="I10" s="1035"/>
      <c r="J10" s="1035"/>
      <c r="K10" s="1035"/>
      <c r="L10" s="1035"/>
      <c r="M10" s="1035"/>
      <c r="N10" s="1035"/>
      <c r="O10" s="1035"/>
      <c r="P10" s="1035"/>
      <c r="Q10" s="1035"/>
      <c r="R10" s="1035"/>
      <c r="S10" s="1035"/>
      <c r="T10" s="1035"/>
      <c r="U10" s="1035"/>
      <c r="V10" s="1035"/>
      <c r="W10" s="1035"/>
      <c r="X10" s="1035"/>
      <c r="Y10" s="1035"/>
      <c r="Z10" s="1035"/>
      <c r="AA10" s="1035"/>
      <c r="AB10" s="1035"/>
      <c r="AC10" s="1035"/>
      <c r="AD10" s="1035"/>
      <c r="AE10" s="1035"/>
      <c r="AF10" s="1035"/>
      <c r="AG10" s="1035"/>
      <c r="AH10" s="1035"/>
      <c r="AI10" s="1035"/>
      <c r="AJ10" s="1035"/>
      <c r="AK10" s="1035"/>
      <c r="AL10" s="1035"/>
      <c r="AM10" s="1035"/>
      <c r="AN10" s="1035"/>
      <c r="AO10" s="1035"/>
      <c r="AP10" s="1035"/>
      <c r="AQ10" s="1035"/>
      <c r="AR10" s="1035"/>
      <c r="AS10" s="1035"/>
      <c r="AT10" s="1035"/>
      <c r="AU10" s="1035"/>
      <c r="AV10" s="1035"/>
      <c r="AW10" s="1035"/>
      <c r="AX10" s="1035"/>
      <c r="AY10" s="1035"/>
      <c r="AZ10" s="1035"/>
      <c r="BA10" s="1035"/>
      <c r="BB10" s="1035"/>
      <c r="BC10" s="1035"/>
      <c r="BD10" s="1035"/>
      <c r="BE10" s="1035"/>
      <c r="BF10" s="1035"/>
      <c r="BG10" s="1035"/>
      <c r="BH10" s="1035"/>
      <c r="BI10" s="1035"/>
      <c r="BJ10" s="1035"/>
      <c r="BK10" s="1035"/>
      <c r="BL10" s="1035"/>
      <c r="BM10" s="1035"/>
      <c r="BN10" s="1035"/>
      <c r="BO10" s="1035"/>
      <c r="BP10" s="1035"/>
      <c r="BQ10" s="1035"/>
      <c r="BR10" s="1035"/>
      <c r="BS10" s="1035"/>
      <c r="BT10" s="1035"/>
      <c r="BU10" s="1035"/>
      <c r="BV10" s="1035"/>
      <c r="BW10" s="1035"/>
      <c r="BX10" s="1035"/>
      <c r="BY10" s="1035"/>
      <c r="BZ10" s="1035"/>
      <c r="CA10" s="1035"/>
      <c r="CB10" s="1035"/>
      <c r="CC10" s="1035"/>
      <c r="CD10" s="1035"/>
      <c r="CE10" s="1035"/>
      <c r="CF10" s="1035"/>
      <c r="CG10" s="1035"/>
      <c r="CH10" s="1035"/>
      <c r="CI10" s="1035"/>
      <c r="CJ10" s="1035"/>
      <c r="CK10" s="1035"/>
      <c r="CL10" s="1035"/>
      <c r="CM10" s="1035"/>
      <c r="CN10" s="1035"/>
      <c r="CO10" s="1035"/>
      <c r="CP10" s="1035"/>
      <c r="CQ10" s="1035"/>
      <c r="CR10" s="1035"/>
      <c r="CS10" s="1035"/>
      <c r="CT10" s="1035"/>
      <c r="CU10" s="1035"/>
      <c r="CV10" s="1035"/>
      <c r="CW10" s="1035"/>
      <c r="CX10" s="1035"/>
      <c r="CY10" s="1035"/>
      <c r="CZ10" s="1035"/>
      <c r="DA10" s="1035"/>
      <c r="DB10" s="1035"/>
      <c r="DC10" s="1035"/>
      <c r="DD10" s="1075"/>
      <c r="DE10" s="1075"/>
    </row>
    <row r="11" spans="1:109" s="736" customFormat="1" ht="13.2">
      <c r="A11" s="1035"/>
      <c r="B11" s="1035"/>
      <c r="C11" s="1035"/>
      <c r="D11" s="1035"/>
      <c r="E11" s="1035"/>
      <c r="F11" s="1035"/>
      <c r="G11" s="1035"/>
      <c r="H11" s="1035"/>
      <c r="I11" s="1035"/>
      <c r="J11" s="1035"/>
      <c r="K11" s="1035"/>
      <c r="L11" s="1035"/>
      <c r="M11" s="1035"/>
      <c r="N11" s="1035"/>
      <c r="O11" s="1035"/>
      <c r="P11" s="1035"/>
      <c r="Q11" s="1035"/>
      <c r="R11" s="1035"/>
      <c r="S11" s="1035"/>
      <c r="T11" s="1035"/>
      <c r="U11" s="1035"/>
      <c r="V11" s="1035"/>
      <c r="W11" s="1035"/>
      <c r="X11" s="1035"/>
      <c r="Y11" s="1035"/>
      <c r="Z11" s="1035"/>
      <c r="AA11" s="1035"/>
      <c r="AB11" s="1035"/>
      <c r="AC11" s="1035"/>
      <c r="AD11" s="1035"/>
      <c r="AE11" s="1035"/>
      <c r="AF11" s="1035"/>
      <c r="AG11" s="1035"/>
      <c r="AH11" s="1035"/>
      <c r="AI11" s="1035"/>
      <c r="AJ11" s="1035"/>
      <c r="AK11" s="1035"/>
      <c r="AL11" s="1035"/>
      <c r="AM11" s="1035"/>
      <c r="AN11" s="1035"/>
      <c r="AO11" s="1035"/>
      <c r="AP11" s="1035"/>
      <c r="AQ11" s="1035"/>
      <c r="AR11" s="1035"/>
      <c r="AS11" s="1035"/>
      <c r="AT11" s="1035"/>
      <c r="AU11" s="1035"/>
      <c r="AV11" s="1035"/>
      <c r="AW11" s="1035"/>
      <c r="AX11" s="1035"/>
      <c r="AY11" s="1035"/>
      <c r="AZ11" s="1035"/>
      <c r="BA11" s="1035"/>
      <c r="BB11" s="1035"/>
      <c r="BC11" s="1035"/>
      <c r="BD11" s="1035"/>
      <c r="BE11" s="1035"/>
      <c r="BF11" s="1035"/>
      <c r="BG11" s="1035"/>
      <c r="BH11" s="1035"/>
      <c r="BI11" s="1035"/>
      <c r="BJ11" s="1035"/>
      <c r="BK11" s="1035"/>
      <c r="BL11" s="1035"/>
      <c r="BM11" s="1035"/>
      <c r="BN11" s="1035"/>
      <c r="BO11" s="1035"/>
      <c r="BP11" s="1035"/>
      <c r="BQ11" s="1035"/>
      <c r="BR11" s="1035"/>
      <c r="BS11" s="1035"/>
      <c r="BT11" s="1035"/>
      <c r="BU11" s="1035"/>
      <c r="BV11" s="1035"/>
      <c r="BW11" s="1035"/>
      <c r="BX11" s="1035"/>
      <c r="BY11" s="1035"/>
      <c r="BZ11" s="1035"/>
      <c r="CA11" s="1035"/>
      <c r="CB11" s="1035"/>
      <c r="CC11" s="1035"/>
      <c r="CD11" s="1035"/>
      <c r="CE11" s="1035"/>
      <c r="CF11" s="1035"/>
      <c r="CG11" s="1035"/>
      <c r="CH11" s="1035"/>
      <c r="CI11" s="1035"/>
      <c r="CJ11" s="1035"/>
      <c r="CK11" s="1035"/>
      <c r="CL11" s="1035"/>
      <c r="CM11" s="1035"/>
      <c r="CN11" s="1035"/>
      <c r="CO11" s="1035"/>
      <c r="CP11" s="1035"/>
      <c r="CQ11" s="1035"/>
      <c r="CR11" s="1035"/>
      <c r="CS11" s="1035"/>
      <c r="CT11" s="1035"/>
      <c r="CU11" s="1035"/>
      <c r="CV11" s="1035"/>
      <c r="CW11" s="1035"/>
      <c r="CX11" s="1035"/>
      <c r="CY11" s="1035"/>
      <c r="CZ11" s="1035"/>
      <c r="DA11" s="1035"/>
      <c r="DB11" s="1035"/>
      <c r="DC11" s="1035"/>
      <c r="DD11" s="1075"/>
      <c r="DE11" s="1075"/>
    </row>
    <row r="12" spans="1:109" s="736" customFormat="1" ht="13.2">
      <c r="A12" s="1035"/>
      <c r="B12" s="1035"/>
      <c r="C12" s="1035"/>
      <c r="D12" s="1035"/>
      <c r="E12" s="1035"/>
      <c r="F12" s="1035"/>
      <c r="G12" s="1035"/>
      <c r="H12" s="1035"/>
      <c r="I12" s="1035"/>
      <c r="J12" s="1035"/>
      <c r="K12" s="1035"/>
      <c r="L12" s="1035"/>
      <c r="M12" s="1035"/>
      <c r="N12" s="1035"/>
      <c r="O12" s="1035"/>
      <c r="P12" s="1035"/>
      <c r="Q12" s="1035"/>
      <c r="R12" s="1035"/>
      <c r="S12" s="1035"/>
      <c r="T12" s="1035"/>
      <c r="U12" s="1035"/>
      <c r="V12" s="1035"/>
      <c r="W12" s="1035"/>
      <c r="X12" s="1035"/>
      <c r="Y12" s="1035"/>
      <c r="Z12" s="1035"/>
      <c r="AA12" s="1035"/>
      <c r="AB12" s="1035"/>
      <c r="AC12" s="1035"/>
      <c r="AD12" s="1035"/>
      <c r="AE12" s="1035"/>
      <c r="AF12" s="1035"/>
      <c r="AG12" s="1035"/>
      <c r="AH12" s="1035"/>
      <c r="AI12" s="1035"/>
      <c r="AJ12" s="1035"/>
      <c r="AK12" s="1035"/>
      <c r="AL12" s="1035"/>
      <c r="AM12" s="1035"/>
      <c r="AN12" s="1035"/>
      <c r="AO12" s="1035"/>
      <c r="AP12" s="1035"/>
      <c r="AQ12" s="1035"/>
      <c r="AR12" s="1035"/>
      <c r="AS12" s="1035"/>
      <c r="AT12" s="1035"/>
      <c r="AU12" s="1035"/>
      <c r="AV12" s="1035"/>
      <c r="AW12" s="1035"/>
      <c r="AX12" s="1035"/>
      <c r="AY12" s="1035"/>
      <c r="AZ12" s="1035"/>
      <c r="BA12" s="1035"/>
      <c r="BB12" s="1035"/>
      <c r="BC12" s="1035"/>
      <c r="BD12" s="1035"/>
      <c r="BE12" s="1035"/>
      <c r="BF12" s="1035"/>
      <c r="BG12" s="1035"/>
      <c r="BH12" s="1035"/>
      <c r="BI12" s="1035"/>
      <c r="BJ12" s="1035"/>
      <c r="BK12" s="1035"/>
      <c r="BL12" s="1035"/>
      <c r="BM12" s="1035"/>
      <c r="BN12" s="1035"/>
      <c r="BO12" s="1035"/>
      <c r="BP12" s="1035"/>
      <c r="BQ12" s="1035"/>
      <c r="BR12" s="1035"/>
      <c r="BS12" s="1035"/>
      <c r="BT12" s="1035"/>
      <c r="BU12" s="1035"/>
      <c r="BV12" s="1035"/>
      <c r="BW12" s="1035"/>
      <c r="BX12" s="1035"/>
      <c r="BY12" s="1035"/>
      <c r="BZ12" s="1035"/>
      <c r="CA12" s="1035"/>
      <c r="CB12" s="1035"/>
      <c r="CC12" s="1035"/>
      <c r="CD12" s="1035"/>
      <c r="CE12" s="1035"/>
      <c r="CF12" s="1035"/>
      <c r="CG12" s="1035"/>
      <c r="CH12" s="1035"/>
      <c r="CI12" s="1035"/>
      <c r="CJ12" s="1035"/>
      <c r="CK12" s="1035"/>
      <c r="CL12" s="1035"/>
      <c r="CM12" s="1035"/>
      <c r="CN12" s="1035"/>
      <c r="CO12" s="1035"/>
      <c r="CP12" s="1035"/>
      <c r="CQ12" s="1035"/>
      <c r="CR12" s="1035"/>
      <c r="CS12" s="1035"/>
      <c r="CT12" s="1035"/>
      <c r="CU12" s="1035"/>
      <c r="CV12" s="1035"/>
      <c r="CW12" s="1035"/>
      <c r="CX12" s="1035"/>
      <c r="CY12" s="1035"/>
      <c r="CZ12" s="1035"/>
      <c r="DA12" s="1035"/>
      <c r="DB12" s="1035"/>
      <c r="DC12" s="1035"/>
      <c r="DD12" s="1075"/>
      <c r="DE12" s="1075"/>
    </row>
    <row r="13" spans="1:109" s="736" customFormat="1" ht="13.2">
      <c r="A13" s="1035"/>
      <c r="B13" s="1035"/>
      <c r="C13" s="1035"/>
      <c r="D13" s="1035"/>
      <c r="E13" s="1035"/>
      <c r="F13" s="1035"/>
      <c r="G13" s="1035"/>
      <c r="H13" s="1035"/>
      <c r="I13" s="1035"/>
      <c r="J13" s="1035"/>
      <c r="K13" s="1035"/>
      <c r="L13" s="1035"/>
      <c r="M13" s="1035"/>
      <c r="N13" s="1035"/>
      <c r="O13" s="1035"/>
      <c r="P13" s="1035"/>
      <c r="Q13" s="1035"/>
      <c r="R13" s="1035"/>
      <c r="S13" s="1035"/>
      <c r="T13" s="1035"/>
      <c r="U13" s="1035"/>
      <c r="V13" s="1035"/>
      <c r="W13" s="1035"/>
      <c r="X13" s="1035"/>
      <c r="Y13" s="1035"/>
      <c r="Z13" s="1035"/>
      <c r="AA13" s="1035"/>
      <c r="AB13" s="1035"/>
      <c r="AC13" s="1035"/>
      <c r="AD13" s="1035"/>
      <c r="AE13" s="1035"/>
      <c r="AF13" s="1035"/>
      <c r="AG13" s="1035"/>
      <c r="AH13" s="1035"/>
      <c r="AI13" s="1035"/>
      <c r="AJ13" s="1035"/>
      <c r="AK13" s="1035"/>
      <c r="AL13" s="1035"/>
      <c r="AM13" s="1035"/>
      <c r="AN13" s="1035"/>
      <c r="AO13" s="1035"/>
      <c r="AP13" s="1035"/>
      <c r="AQ13" s="1035"/>
      <c r="AR13" s="1035"/>
      <c r="AS13" s="1035"/>
      <c r="AT13" s="1035"/>
      <c r="AU13" s="1035"/>
      <c r="AV13" s="1035"/>
      <c r="AW13" s="1035"/>
      <c r="AX13" s="1035"/>
      <c r="AY13" s="1035"/>
      <c r="AZ13" s="1035"/>
      <c r="BA13" s="1035"/>
      <c r="BB13" s="1035"/>
      <c r="BC13" s="1035"/>
      <c r="BD13" s="1035"/>
      <c r="BE13" s="1035"/>
      <c r="BF13" s="1035"/>
      <c r="BG13" s="1035"/>
      <c r="BH13" s="1035"/>
      <c r="BI13" s="1035"/>
      <c r="BJ13" s="1035"/>
      <c r="BK13" s="1035"/>
      <c r="BL13" s="1035"/>
      <c r="BM13" s="1035"/>
      <c r="BN13" s="1035"/>
      <c r="BO13" s="1035"/>
      <c r="BP13" s="1035"/>
      <c r="BQ13" s="1035"/>
      <c r="BR13" s="1035"/>
      <c r="BS13" s="1035"/>
      <c r="BT13" s="1035"/>
      <c r="BU13" s="1035"/>
      <c r="BV13" s="1035"/>
      <c r="BW13" s="1035"/>
      <c r="BX13" s="1035"/>
      <c r="BY13" s="1035"/>
      <c r="BZ13" s="1035"/>
      <c r="CA13" s="1035"/>
      <c r="CB13" s="1035"/>
      <c r="CC13" s="1035"/>
      <c r="CD13" s="1035"/>
      <c r="CE13" s="1035"/>
      <c r="CF13" s="1035"/>
      <c r="CG13" s="1035"/>
      <c r="CH13" s="1035"/>
      <c r="CI13" s="1035"/>
      <c r="CJ13" s="1035"/>
      <c r="CK13" s="1035"/>
      <c r="CL13" s="1035"/>
      <c r="CM13" s="1035"/>
      <c r="CN13" s="1035"/>
      <c r="CO13" s="1035"/>
      <c r="CP13" s="1035"/>
      <c r="CQ13" s="1035"/>
      <c r="CR13" s="1035"/>
      <c r="CS13" s="1035"/>
      <c r="CT13" s="1035"/>
      <c r="CU13" s="1035"/>
      <c r="CV13" s="1035"/>
      <c r="CW13" s="1035"/>
      <c r="CX13" s="1035"/>
      <c r="CY13" s="1035"/>
      <c r="CZ13" s="1035"/>
      <c r="DA13" s="1035"/>
      <c r="DB13" s="1035"/>
      <c r="DC13" s="1035"/>
      <c r="DD13" s="1075"/>
      <c r="DE13" s="1075"/>
    </row>
    <row r="14" spans="1:109" s="736" customFormat="1" ht="13.2">
      <c r="A14" s="1035"/>
      <c r="B14" s="1035"/>
      <c r="C14" s="1035"/>
      <c r="D14" s="1035"/>
      <c r="E14" s="1035"/>
      <c r="F14" s="1035"/>
      <c r="G14" s="1035"/>
      <c r="H14" s="1035"/>
      <c r="I14" s="1035"/>
      <c r="J14" s="1035"/>
      <c r="K14" s="1035"/>
      <c r="L14" s="1035"/>
      <c r="M14" s="1035"/>
      <c r="N14" s="1035"/>
      <c r="O14" s="1035"/>
      <c r="P14" s="1035"/>
      <c r="Q14" s="1035"/>
      <c r="R14" s="1035"/>
      <c r="S14" s="1035"/>
      <c r="T14" s="1035"/>
      <c r="U14" s="1035"/>
      <c r="V14" s="1035"/>
      <c r="W14" s="1035"/>
      <c r="X14" s="1035"/>
      <c r="Y14" s="1035"/>
      <c r="Z14" s="1035"/>
      <c r="AA14" s="1035"/>
      <c r="AB14" s="1035"/>
      <c r="AC14" s="1035"/>
      <c r="AD14" s="1035"/>
      <c r="AE14" s="1035"/>
      <c r="AF14" s="1035"/>
      <c r="AG14" s="1035"/>
      <c r="AH14" s="1035"/>
      <c r="AI14" s="1035"/>
      <c r="AJ14" s="1035"/>
      <c r="AK14" s="1035"/>
      <c r="AL14" s="1035"/>
      <c r="AM14" s="1035"/>
      <c r="AN14" s="1035"/>
      <c r="AO14" s="1035"/>
      <c r="AP14" s="1035"/>
      <c r="AQ14" s="1035"/>
      <c r="AR14" s="1035"/>
      <c r="AS14" s="1035"/>
      <c r="AT14" s="1035"/>
      <c r="AU14" s="1035"/>
      <c r="AV14" s="1035"/>
      <c r="AW14" s="1035"/>
      <c r="AX14" s="1035"/>
      <c r="AY14" s="1035"/>
      <c r="AZ14" s="1035"/>
      <c r="BA14" s="1035"/>
      <c r="BB14" s="1035"/>
      <c r="BC14" s="1035"/>
      <c r="BD14" s="1035"/>
      <c r="BE14" s="1035"/>
      <c r="BF14" s="1035"/>
      <c r="BG14" s="1035"/>
      <c r="BH14" s="1035"/>
      <c r="BI14" s="1035"/>
      <c r="BJ14" s="1035"/>
      <c r="BK14" s="1035"/>
      <c r="BL14" s="1035"/>
      <c r="BM14" s="1035"/>
      <c r="BN14" s="1035"/>
      <c r="BO14" s="1035"/>
      <c r="BP14" s="1035"/>
      <c r="BQ14" s="1035"/>
      <c r="BR14" s="1035"/>
      <c r="BS14" s="1035"/>
      <c r="BT14" s="1035"/>
      <c r="BU14" s="1035"/>
      <c r="BV14" s="1035"/>
      <c r="BW14" s="1035"/>
      <c r="BX14" s="1035"/>
      <c r="BY14" s="1035"/>
      <c r="BZ14" s="1035"/>
      <c r="CA14" s="1035"/>
      <c r="CB14" s="1035"/>
      <c r="CC14" s="1035"/>
      <c r="CD14" s="1035"/>
      <c r="CE14" s="1035"/>
      <c r="CF14" s="1035"/>
      <c r="CG14" s="1035"/>
      <c r="CH14" s="1035"/>
      <c r="CI14" s="1035"/>
      <c r="CJ14" s="1035"/>
      <c r="CK14" s="1035"/>
      <c r="CL14" s="1035"/>
      <c r="CM14" s="1035"/>
      <c r="CN14" s="1035"/>
      <c r="CO14" s="1035"/>
      <c r="CP14" s="1035"/>
      <c r="CQ14" s="1035"/>
      <c r="CR14" s="1035"/>
      <c r="CS14" s="1035"/>
      <c r="CT14" s="1035"/>
      <c r="CU14" s="1035"/>
      <c r="CV14" s="1035"/>
      <c r="CW14" s="1035"/>
      <c r="CX14" s="1035"/>
      <c r="CY14" s="1035"/>
      <c r="CZ14" s="1035"/>
      <c r="DA14" s="1035"/>
      <c r="DB14" s="1035"/>
      <c r="DC14" s="1035"/>
      <c r="DD14" s="1075"/>
      <c r="DE14" s="1075"/>
    </row>
    <row r="15" spans="1:109" s="736" customFormat="1" ht="13.2">
      <c r="A15" s="373"/>
      <c r="B15" s="1035"/>
      <c r="C15" s="1035"/>
      <c r="D15" s="1035"/>
      <c r="E15" s="1035"/>
      <c r="F15" s="1035"/>
      <c r="G15" s="1035"/>
      <c r="H15" s="1035"/>
      <c r="I15" s="1035"/>
      <c r="J15" s="1035"/>
      <c r="K15" s="1035"/>
      <c r="L15" s="1035"/>
      <c r="M15" s="1035"/>
      <c r="N15" s="1035"/>
      <c r="O15" s="1035"/>
      <c r="P15" s="1035"/>
      <c r="Q15" s="1035"/>
      <c r="R15" s="1035"/>
      <c r="S15" s="1035"/>
      <c r="T15" s="1035"/>
      <c r="U15" s="1035"/>
      <c r="V15" s="1035"/>
      <c r="W15" s="1035"/>
      <c r="X15" s="1035"/>
      <c r="Y15" s="1035"/>
      <c r="Z15" s="1035"/>
      <c r="AA15" s="1035"/>
      <c r="AB15" s="1035"/>
      <c r="AC15" s="1035"/>
      <c r="AD15" s="1035"/>
      <c r="AE15" s="1035"/>
      <c r="AF15" s="1035"/>
      <c r="AG15" s="1035"/>
      <c r="AH15" s="1035"/>
      <c r="AI15" s="1035"/>
      <c r="AJ15" s="1035"/>
      <c r="AK15" s="1035"/>
      <c r="AL15" s="1035"/>
      <c r="AM15" s="1035"/>
      <c r="AN15" s="1035"/>
      <c r="AO15" s="1035"/>
      <c r="AP15" s="1035"/>
      <c r="AQ15" s="1035"/>
      <c r="AR15" s="1035"/>
      <c r="AS15" s="1035"/>
      <c r="AT15" s="1035"/>
      <c r="AU15" s="1035"/>
      <c r="AV15" s="1035"/>
      <c r="AW15" s="1035"/>
      <c r="AX15" s="1035"/>
      <c r="AY15" s="1035"/>
      <c r="AZ15" s="1035"/>
      <c r="BA15" s="1035"/>
      <c r="BB15" s="1035"/>
      <c r="BC15" s="1035"/>
      <c r="BD15" s="1035"/>
      <c r="BE15" s="1035"/>
      <c r="BF15" s="1035"/>
      <c r="BG15" s="1035"/>
      <c r="BH15" s="1035"/>
      <c r="BI15" s="1035"/>
      <c r="BJ15" s="1035"/>
      <c r="BK15" s="1035"/>
      <c r="BL15" s="1035"/>
      <c r="BM15" s="1035"/>
      <c r="BN15" s="1035"/>
      <c r="BO15" s="1035"/>
      <c r="BP15" s="1035"/>
      <c r="BQ15" s="1035"/>
      <c r="BR15" s="1035"/>
      <c r="BS15" s="1035"/>
      <c r="BT15" s="1035"/>
      <c r="BU15" s="1035"/>
      <c r="BV15" s="1035"/>
      <c r="BW15" s="1035"/>
      <c r="BX15" s="1035"/>
      <c r="BY15" s="1035"/>
      <c r="BZ15" s="1035"/>
      <c r="CA15" s="1035"/>
      <c r="CB15" s="1035"/>
      <c r="CC15" s="1035"/>
      <c r="CD15" s="1035"/>
      <c r="CE15" s="1035"/>
      <c r="CF15" s="1035"/>
      <c r="CG15" s="1035"/>
      <c r="CH15" s="1035"/>
      <c r="CI15" s="1035"/>
      <c r="CJ15" s="1035"/>
      <c r="CK15" s="1035"/>
      <c r="CL15" s="1035"/>
      <c r="CM15" s="1035"/>
      <c r="CN15" s="1035"/>
      <c r="CO15" s="1035"/>
      <c r="CP15" s="1035"/>
      <c r="CQ15" s="1035"/>
      <c r="CR15" s="1035"/>
      <c r="CS15" s="1035"/>
      <c r="CT15" s="1035"/>
      <c r="CU15" s="1035"/>
      <c r="CV15" s="1035"/>
      <c r="CW15" s="1035"/>
      <c r="CX15" s="1035"/>
      <c r="CY15" s="1035"/>
      <c r="CZ15" s="1035"/>
      <c r="DA15" s="1035"/>
      <c r="DB15" s="1035"/>
      <c r="DC15" s="1035"/>
      <c r="DD15" s="1075"/>
      <c r="DE15" s="1075"/>
    </row>
    <row r="16" spans="1:109" s="736" customFormat="1" ht="13.2">
      <c r="A16" s="373"/>
      <c r="B16" s="1035"/>
      <c r="C16" s="1035"/>
      <c r="D16" s="1035"/>
      <c r="E16" s="1035"/>
      <c r="F16" s="1035"/>
      <c r="G16" s="1035"/>
      <c r="H16" s="1035"/>
      <c r="I16" s="1035"/>
      <c r="J16" s="1035"/>
      <c r="K16" s="1035"/>
      <c r="L16" s="1035"/>
      <c r="M16" s="1035"/>
      <c r="N16" s="1035"/>
      <c r="O16" s="1035"/>
      <c r="P16" s="1035"/>
      <c r="Q16" s="1035"/>
      <c r="R16" s="1035"/>
      <c r="S16" s="1035"/>
      <c r="T16" s="1035"/>
      <c r="U16" s="1035"/>
      <c r="V16" s="1035"/>
      <c r="W16" s="1035"/>
      <c r="X16" s="1035"/>
      <c r="Y16" s="1035"/>
      <c r="Z16" s="1035"/>
      <c r="AA16" s="1035"/>
      <c r="AB16" s="1035"/>
      <c r="AC16" s="1035"/>
      <c r="AD16" s="1035"/>
      <c r="AE16" s="1035"/>
      <c r="AF16" s="1035"/>
      <c r="AG16" s="1035"/>
      <c r="AH16" s="1035"/>
      <c r="AI16" s="1035"/>
      <c r="AJ16" s="1035"/>
      <c r="AK16" s="1035"/>
      <c r="AL16" s="1035"/>
      <c r="AM16" s="1035"/>
      <c r="AN16" s="1035"/>
      <c r="AO16" s="1035"/>
      <c r="AP16" s="1035"/>
      <c r="AQ16" s="1035"/>
      <c r="AR16" s="1035"/>
      <c r="AS16" s="1035"/>
      <c r="AT16" s="1035"/>
      <c r="AU16" s="1035"/>
      <c r="AV16" s="1035"/>
      <c r="AW16" s="1035"/>
      <c r="AX16" s="1035"/>
      <c r="AY16" s="1035"/>
      <c r="AZ16" s="1035"/>
      <c r="BA16" s="1035"/>
      <c r="BB16" s="1035"/>
      <c r="BC16" s="1035"/>
      <c r="BD16" s="1035"/>
      <c r="BE16" s="1035"/>
      <c r="BF16" s="1035"/>
      <c r="BG16" s="1035"/>
      <c r="BH16" s="1035"/>
      <c r="BI16" s="1035"/>
      <c r="BJ16" s="1035"/>
      <c r="BK16" s="1035"/>
      <c r="BL16" s="1035"/>
      <c r="BM16" s="1035"/>
      <c r="BN16" s="1035"/>
      <c r="BO16" s="1035"/>
      <c r="BP16" s="1035"/>
      <c r="BQ16" s="1035"/>
      <c r="BR16" s="1035"/>
      <c r="BS16" s="1035"/>
      <c r="BT16" s="1035"/>
      <c r="BU16" s="1035"/>
      <c r="BV16" s="1035"/>
      <c r="BW16" s="1035"/>
      <c r="BX16" s="1035"/>
      <c r="BY16" s="1035"/>
      <c r="BZ16" s="1035"/>
      <c r="CA16" s="1035"/>
      <c r="CB16" s="1035"/>
      <c r="CC16" s="1035"/>
      <c r="CD16" s="1035"/>
      <c r="CE16" s="1035"/>
      <c r="CF16" s="1035"/>
      <c r="CG16" s="1035"/>
      <c r="CH16" s="1035"/>
      <c r="CI16" s="1035"/>
      <c r="CJ16" s="1035"/>
      <c r="CK16" s="1035"/>
      <c r="CL16" s="1035"/>
      <c r="CM16" s="1035"/>
      <c r="CN16" s="1035"/>
      <c r="CO16" s="1035"/>
      <c r="CP16" s="1035"/>
      <c r="CQ16" s="1035"/>
      <c r="CR16" s="1035"/>
      <c r="CS16" s="1035"/>
      <c r="CT16" s="1035"/>
      <c r="CU16" s="1035"/>
      <c r="CV16" s="1035"/>
      <c r="CW16" s="1035"/>
      <c r="CX16" s="1035"/>
      <c r="CY16" s="1035"/>
      <c r="CZ16" s="1035"/>
      <c r="DA16" s="1035"/>
      <c r="DB16" s="1035"/>
      <c r="DC16" s="1035"/>
      <c r="DD16" s="1075"/>
      <c r="DE16" s="1075"/>
    </row>
    <row r="17" spans="1:109" s="736" customFormat="1" ht="13.2">
      <c r="A17" s="373"/>
      <c r="B17" s="1035"/>
      <c r="C17" s="1035"/>
      <c r="D17" s="1035"/>
      <c r="E17" s="1035"/>
      <c r="F17" s="1035"/>
      <c r="G17" s="1035"/>
      <c r="H17" s="1035"/>
      <c r="I17" s="1035"/>
      <c r="J17" s="1035"/>
      <c r="K17" s="1035"/>
      <c r="L17" s="1035"/>
      <c r="M17" s="1035"/>
      <c r="N17" s="1035"/>
      <c r="O17" s="1035"/>
      <c r="P17" s="1035"/>
      <c r="Q17" s="1035"/>
      <c r="R17" s="1035"/>
      <c r="S17" s="1035"/>
      <c r="T17" s="1035"/>
      <c r="U17" s="1035"/>
      <c r="V17" s="1035"/>
      <c r="W17" s="1035"/>
      <c r="X17" s="1035"/>
      <c r="Y17" s="1035"/>
      <c r="Z17" s="1035"/>
      <c r="AA17" s="1035"/>
      <c r="AB17" s="1035"/>
      <c r="AC17" s="1035"/>
      <c r="AD17" s="1035"/>
      <c r="AE17" s="1035"/>
      <c r="AF17" s="1035"/>
      <c r="AG17" s="1035"/>
      <c r="AH17" s="1035"/>
      <c r="AI17" s="1035"/>
      <c r="AJ17" s="1035"/>
      <c r="AK17" s="1035"/>
      <c r="AL17" s="1035"/>
      <c r="AM17" s="1035"/>
      <c r="AN17" s="1035"/>
      <c r="AO17" s="1035"/>
      <c r="AP17" s="1035"/>
      <c r="AQ17" s="1035"/>
      <c r="AR17" s="1035"/>
      <c r="AS17" s="1035"/>
      <c r="AT17" s="1035"/>
      <c r="AU17" s="1035"/>
      <c r="AV17" s="1035"/>
      <c r="AW17" s="1035"/>
      <c r="AX17" s="1035"/>
      <c r="AY17" s="1035"/>
      <c r="AZ17" s="1035"/>
      <c r="BA17" s="1035"/>
      <c r="BB17" s="1035"/>
      <c r="BC17" s="1035"/>
      <c r="BD17" s="1035"/>
      <c r="BE17" s="1035"/>
      <c r="BF17" s="1035"/>
      <c r="BG17" s="1035"/>
      <c r="BH17" s="1035"/>
      <c r="BI17" s="1035"/>
      <c r="BJ17" s="1035"/>
      <c r="BK17" s="1035"/>
      <c r="BL17" s="1035"/>
      <c r="BM17" s="1035"/>
      <c r="BN17" s="1035"/>
      <c r="BO17" s="1035"/>
      <c r="BP17" s="1035"/>
      <c r="BQ17" s="1035"/>
      <c r="BR17" s="1035"/>
      <c r="BS17" s="1035"/>
      <c r="BT17" s="1035"/>
      <c r="BU17" s="1035"/>
      <c r="BV17" s="1035"/>
      <c r="BW17" s="1035"/>
      <c r="BX17" s="1035"/>
      <c r="BY17" s="1035"/>
      <c r="BZ17" s="1035"/>
      <c r="CA17" s="1035"/>
      <c r="CB17" s="1035"/>
      <c r="CC17" s="1035"/>
      <c r="CD17" s="1035"/>
      <c r="CE17" s="1035"/>
      <c r="CF17" s="1035"/>
      <c r="CG17" s="1035"/>
      <c r="CH17" s="1035"/>
      <c r="CI17" s="1035"/>
      <c r="CJ17" s="1035"/>
      <c r="CK17" s="1035"/>
      <c r="CL17" s="1035"/>
      <c r="CM17" s="1035"/>
      <c r="CN17" s="1035"/>
      <c r="CO17" s="1035"/>
      <c r="CP17" s="1035"/>
      <c r="CQ17" s="1035"/>
      <c r="CR17" s="1035"/>
      <c r="CS17" s="1035"/>
      <c r="CT17" s="1035"/>
      <c r="CU17" s="1035"/>
      <c r="CV17" s="1035"/>
      <c r="CW17" s="1035"/>
      <c r="CX17" s="1035"/>
      <c r="CY17" s="1035"/>
      <c r="CZ17" s="1035"/>
      <c r="DA17" s="1035"/>
      <c r="DB17" s="1035"/>
      <c r="DC17" s="1035"/>
      <c r="DD17" s="1075"/>
      <c r="DE17" s="1075"/>
    </row>
    <row r="18" spans="1:109" s="736" customFormat="1" ht="13.2">
      <c r="A18" s="373"/>
      <c r="B18" s="1035"/>
      <c r="C18" s="1035"/>
      <c r="D18" s="1035"/>
      <c r="E18" s="1035"/>
      <c r="F18" s="1035"/>
      <c r="G18" s="1035"/>
      <c r="H18" s="1035"/>
      <c r="I18" s="1035"/>
      <c r="J18" s="1035"/>
      <c r="K18" s="1035"/>
      <c r="L18" s="1035"/>
      <c r="M18" s="1035"/>
      <c r="N18" s="1035"/>
      <c r="O18" s="1035"/>
      <c r="P18" s="1035"/>
      <c r="Q18" s="1035"/>
      <c r="R18" s="1035"/>
      <c r="S18" s="1035"/>
      <c r="T18" s="1035"/>
      <c r="U18" s="1035"/>
      <c r="V18" s="1035"/>
      <c r="W18" s="1035"/>
      <c r="X18" s="1035"/>
      <c r="Y18" s="1035"/>
      <c r="Z18" s="1035"/>
      <c r="AA18" s="1035"/>
      <c r="AB18" s="1035"/>
      <c r="AC18" s="1035"/>
      <c r="AD18" s="1035"/>
      <c r="AE18" s="1035"/>
      <c r="AF18" s="1035"/>
      <c r="AG18" s="1035"/>
      <c r="AH18" s="1035"/>
      <c r="AI18" s="1035"/>
      <c r="AJ18" s="1035"/>
      <c r="AK18" s="1035"/>
      <c r="AL18" s="1035"/>
      <c r="AM18" s="1035"/>
      <c r="AN18" s="1035"/>
      <c r="AO18" s="1035"/>
      <c r="AP18" s="1035"/>
      <c r="AQ18" s="1035"/>
      <c r="AR18" s="1035"/>
      <c r="AS18" s="1035"/>
      <c r="AT18" s="1035"/>
      <c r="AU18" s="1035"/>
      <c r="AV18" s="1035"/>
      <c r="AW18" s="1035"/>
      <c r="AX18" s="1035"/>
      <c r="AY18" s="1035"/>
      <c r="AZ18" s="1035"/>
      <c r="BA18" s="1035"/>
      <c r="BB18" s="1035"/>
      <c r="BC18" s="1035"/>
      <c r="BD18" s="1035"/>
      <c r="BE18" s="1035"/>
      <c r="BF18" s="1035"/>
      <c r="BG18" s="1035"/>
      <c r="BH18" s="1035"/>
      <c r="BI18" s="1035"/>
      <c r="BJ18" s="1035"/>
      <c r="BK18" s="1035"/>
      <c r="BL18" s="1035"/>
      <c r="BM18" s="1035"/>
      <c r="BN18" s="1035"/>
      <c r="BO18" s="1035"/>
      <c r="BP18" s="1035"/>
      <c r="BQ18" s="1035"/>
      <c r="BR18" s="1035"/>
      <c r="BS18" s="1035"/>
      <c r="BT18" s="1035"/>
      <c r="BU18" s="1035"/>
      <c r="BV18" s="1035"/>
      <c r="BW18" s="1035"/>
      <c r="BX18" s="1035"/>
      <c r="BY18" s="1035"/>
      <c r="BZ18" s="1035"/>
      <c r="CA18" s="1035"/>
      <c r="CB18" s="1035"/>
      <c r="CC18" s="1035"/>
      <c r="CD18" s="1035"/>
      <c r="CE18" s="1035"/>
      <c r="CF18" s="1035"/>
      <c r="CG18" s="1035"/>
      <c r="CH18" s="1035"/>
      <c r="CI18" s="1035"/>
      <c r="CJ18" s="1035"/>
      <c r="CK18" s="1035"/>
      <c r="CL18" s="1035"/>
      <c r="CM18" s="1035"/>
      <c r="CN18" s="1035"/>
      <c r="CO18" s="1035"/>
      <c r="CP18" s="1035"/>
      <c r="CQ18" s="1035"/>
      <c r="CR18" s="1035"/>
      <c r="CS18" s="1035"/>
      <c r="CT18" s="1035"/>
      <c r="CU18" s="1035"/>
      <c r="CV18" s="1035"/>
      <c r="CW18" s="1035"/>
      <c r="CX18" s="1035"/>
      <c r="CY18" s="1035"/>
      <c r="CZ18" s="1035"/>
      <c r="DA18" s="1035"/>
      <c r="DB18" s="1035"/>
      <c r="DC18" s="1035"/>
      <c r="DD18" s="1075"/>
      <c r="DE18" s="1075"/>
    </row>
    <row r="19" spans="1:109" ht="13.2">
      <c r="DD19" s="749"/>
      <c r="DE19" s="749"/>
    </row>
    <row r="20" spans="1:109" ht="13.2">
      <c r="DD20" s="749"/>
      <c r="DE20" s="749"/>
    </row>
    <row r="21" spans="1:109" ht="17.25" customHeight="1">
      <c r="B21" s="1037"/>
      <c r="C21" s="745"/>
      <c r="D21" s="745"/>
      <c r="E21" s="745"/>
      <c r="F21" s="745"/>
      <c r="G21" s="745"/>
      <c r="H21" s="745"/>
      <c r="I21" s="745"/>
      <c r="J21" s="745"/>
      <c r="K21" s="745"/>
      <c r="L21" s="745"/>
      <c r="M21" s="745"/>
      <c r="N21" s="1060"/>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1060"/>
      <c r="AU21" s="745"/>
      <c r="AV21" s="745"/>
      <c r="AW21" s="745"/>
      <c r="AX21" s="745"/>
      <c r="AY21" s="745"/>
      <c r="AZ21" s="745"/>
      <c r="BA21" s="745"/>
      <c r="BB21" s="745"/>
      <c r="BC21" s="745"/>
      <c r="BD21" s="745"/>
      <c r="BE21" s="745"/>
      <c r="BF21" s="1060"/>
      <c r="BG21" s="745"/>
      <c r="BH21" s="745"/>
      <c r="BI21" s="745"/>
      <c r="BJ21" s="745"/>
      <c r="BK21" s="745"/>
      <c r="BL21" s="745"/>
      <c r="BM21" s="745"/>
      <c r="BN21" s="745"/>
      <c r="BO21" s="745"/>
      <c r="BP21" s="745"/>
      <c r="BQ21" s="745"/>
      <c r="BR21" s="1060"/>
      <c r="BS21" s="745"/>
      <c r="BT21" s="745"/>
      <c r="BU21" s="745"/>
      <c r="BV21" s="745"/>
      <c r="BW21" s="745"/>
      <c r="BX21" s="745"/>
      <c r="BY21" s="745"/>
      <c r="BZ21" s="745"/>
      <c r="CA21" s="745"/>
      <c r="CB21" s="745"/>
      <c r="CC21" s="745"/>
      <c r="CD21" s="1060"/>
      <c r="CE21" s="745"/>
      <c r="CF21" s="745"/>
      <c r="CG21" s="745"/>
      <c r="CH21" s="745"/>
      <c r="CI21" s="745"/>
      <c r="CJ21" s="745"/>
      <c r="CK21" s="745"/>
      <c r="CL21" s="745"/>
      <c r="CM21" s="745"/>
      <c r="CN21" s="745"/>
      <c r="CO21" s="745"/>
      <c r="CP21" s="1060"/>
      <c r="CQ21" s="745"/>
      <c r="CR21" s="745"/>
      <c r="CS21" s="745"/>
      <c r="CT21" s="745"/>
      <c r="CU21" s="745"/>
      <c r="CV21" s="745"/>
      <c r="CW21" s="745"/>
      <c r="CX21" s="745"/>
      <c r="CY21" s="745"/>
      <c r="CZ21" s="745"/>
      <c r="DA21" s="745"/>
      <c r="DB21" s="1060"/>
      <c r="DC21" s="745"/>
      <c r="DD21" s="841"/>
      <c r="DE21" s="749"/>
    </row>
    <row r="22" spans="1:109" ht="17.25" customHeight="1">
      <c r="B22" s="738"/>
    </row>
    <row r="23" spans="1:109" ht="13.2">
      <c r="B23" s="738"/>
    </row>
    <row r="24" spans="1:109" ht="13.2">
      <c r="B24" s="738"/>
    </row>
    <row r="25" spans="1:109" ht="13.2">
      <c r="B25" s="738"/>
    </row>
    <row r="26" spans="1:109" ht="13.2">
      <c r="B26" s="738"/>
    </row>
    <row r="27" spans="1:109" ht="13.2">
      <c r="B27" s="738"/>
    </row>
    <row r="28" spans="1:109" ht="13.2">
      <c r="B28" s="738"/>
    </row>
    <row r="29" spans="1:109" ht="13.2">
      <c r="B29" s="738"/>
    </row>
    <row r="30" spans="1:109" ht="13.2">
      <c r="B30" s="738"/>
    </row>
    <row r="31" spans="1:109" ht="13.2">
      <c r="B31" s="738"/>
    </row>
    <row r="32" spans="1:109" ht="13.2">
      <c r="B32" s="738"/>
    </row>
    <row r="33" spans="2:109" ht="13.2">
      <c r="B33" s="738"/>
    </row>
    <row r="34" spans="2:109" ht="13.2">
      <c r="B34" s="738"/>
    </row>
    <row r="35" spans="2:109" ht="13.2">
      <c r="B35" s="738"/>
    </row>
    <row r="36" spans="2:109" ht="13.2">
      <c r="B36" s="738"/>
    </row>
    <row r="37" spans="2:109" ht="13.2">
      <c r="B37" s="738"/>
    </row>
    <row r="38" spans="2:109" ht="13.2">
      <c r="B38" s="738"/>
    </row>
    <row r="39" spans="2:109" ht="13.2">
      <c r="B39" s="748"/>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6"/>
      <c r="AY39" s="746"/>
      <c r="AZ39" s="746"/>
      <c r="BA39" s="746"/>
      <c r="BB39" s="746"/>
      <c r="BC39" s="746"/>
      <c r="BD39" s="746"/>
      <c r="BE39" s="746"/>
      <c r="BF39" s="746"/>
      <c r="BG39" s="746"/>
      <c r="BH39" s="746"/>
      <c r="BI39" s="746"/>
      <c r="BJ39" s="746"/>
      <c r="BK39" s="746"/>
      <c r="BL39" s="746"/>
      <c r="BM39" s="746"/>
      <c r="BN39" s="746"/>
      <c r="BO39" s="746"/>
      <c r="BP39" s="746"/>
      <c r="BQ39" s="746"/>
      <c r="BR39" s="746"/>
      <c r="BS39" s="746"/>
      <c r="BT39" s="746"/>
      <c r="BU39" s="746"/>
      <c r="BV39" s="746"/>
      <c r="BW39" s="746"/>
      <c r="BX39" s="746"/>
      <c r="BY39" s="746"/>
      <c r="BZ39" s="746"/>
      <c r="CA39" s="746"/>
      <c r="CB39" s="746"/>
      <c r="CC39" s="746"/>
      <c r="CD39" s="746"/>
      <c r="CE39" s="746"/>
      <c r="CF39" s="746"/>
      <c r="CG39" s="746"/>
      <c r="CH39" s="746"/>
      <c r="CI39" s="746"/>
      <c r="CJ39" s="746"/>
      <c r="CK39" s="746"/>
      <c r="CL39" s="746"/>
      <c r="CM39" s="746"/>
      <c r="CN39" s="746"/>
      <c r="CO39" s="746"/>
      <c r="CP39" s="746"/>
      <c r="CQ39" s="746"/>
      <c r="CR39" s="746"/>
      <c r="CS39" s="746"/>
      <c r="CT39" s="746"/>
      <c r="CU39" s="746"/>
      <c r="CV39" s="746"/>
      <c r="CW39" s="746"/>
      <c r="CX39" s="746"/>
      <c r="CY39" s="746"/>
      <c r="CZ39" s="746"/>
      <c r="DA39" s="746"/>
      <c r="DB39" s="746"/>
      <c r="DC39" s="746"/>
      <c r="DD39" s="846"/>
    </row>
    <row r="40" spans="2:109" ht="13.2">
      <c r="B40" s="1038"/>
      <c r="DD40" s="1038"/>
      <c r="DE40" s="749"/>
    </row>
    <row r="41" spans="2:109" ht="16.2">
      <c r="B41" s="740" t="s">
        <v>552</v>
      </c>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841"/>
    </row>
    <row r="42" spans="2:109" ht="13.2">
      <c r="B42" s="738"/>
      <c r="G42" s="1042"/>
      <c r="I42" s="1033"/>
      <c r="J42" s="1033"/>
      <c r="K42" s="1033"/>
      <c r="AM42" s="1042"/>
      <c r="AN42" s="1042" t="s">
        <v>553</v>
      </c>
      <c r="AP42" s="1033"/>
      <c r="AQ42" s="1033"/>
      <c r="AR42" s="1033"/>
      <c r="AY42" s="1042"/>
      <c r="BA42" s="1033"/>
      <c r="BB42" s="1033"/>
      <c r="BC42" s="1033"/>
      <c r="BK42" s="1042"/>
      <c r="BM42" s="1033"/>
      <c r="BN42" s="1033"/>
      <c r="BO42" s="1033"/>
      <c r="BW42" s="1042"/>
      <c r="BY42" s="1033"/>
      <c r="BZ42" s="1033"/>
      <c r="CA42" s="1033"/>
      <c r="CI42" s="1042"/>
      <c r="CK42" s="1033"/>
      <c r="CL42" s="1033"/>
      <c r="CM42" s="1033"/>
      <c r="CU42" s="1042"/>
      <c r="CW42" s="1033"/>
      <c r="CX42" s="1033"/>
      <c r="CY42" s="1033"/>
    </row>
    <row r="43" spans="2:109" ht="13.5" customHeight="1">
      <c r="B43" s="738"/>
      <c r="AN43" s="1062" t="s">
        <v>554</v>
      </c>
      <c r="AO43" s="1068"/>
      <c r="AP43" s="1068"/>
      <c r="AQ43" s="1068"/>
      <c r="AR43" s="1068"/>
      <c r="AS43" s="1068"/>
      <c r="AT43" s="1068"/>
      <c r="AU43" s="1068"/>
      <c r="AV43" s="1068"/>
      <c r="AW43" s="1068"/>
      <c r="AX43" s="1068"/>
      <c r="AY43" s="1068"/>
      <c r="AZ43" s="1068"/>
      <c r="BA43" s="1068"/>
      <c r="BB43" s="1068"/>
      <c r="BC43" s="1068"/>
      <c r="BD43" s="1068"/>
      <c r="BE43" s="1068"/>
      <c r="BF43" s="1068"/>
      <c r="BG43" s="1068"/>
      <c r="BH43" s="1068"/>
      <c r="BI43" s="1068"/>
      <c r="BJ43" s="1068"/>
      <c r="BK43" s="1068"/>
      <c r="BL43" s="1068"/>
      <c r="BM43" s="1068"/>
      <c r="BN43" s="1068"/>
      <c r="BO43" s="1068"/>
      <c r="BP43" s="1068"/>
      <c r="BQ43" s="1068"/>
      <c r="BR43" s="1068"/>
      <c r="BS43" s="1068"/>
      <c r="BT43" s="1068"/>
      <c r="BU43" s="1068"/>
      <c r="BV43" s="1068"/>
      <c r="BW43" s="1068"/>
      <c r="BX43" s="1068"/>
      <c r="BY43" s="1068"/>
      <c r="BZ43" s="1068"/>
      <c r="CA43" s="1068"/>
      <c r="CB43" s="1068"/>
      <c r="CC43" s="1068"/>
      <c r="CD43" s="1068"/>
      <c r="CE43" s="1068"/>
      <c r="CF43" s="1068"/>
      <c r="CG43" s="1068"/>
      <c r="CH43" s="1068"/>
      <c r="CI43" s="1068"/>
      <c r="CJ43" s="1068"/>
      <c r="CK43" s="1068"/>
      <c r="CL43" s="1068"/>
      <c r="CM43" s="1068"/>
      <c r="CN43" s="1068"/>
      <c r="CO43" s="1068"/>
      <c r="CP43" s="1068"/>
      <c r="CQ43" s="1068"/>
      <c r="CR43" s="1068"/>
      <c r="CS43" s="1068"/>
      <c r="CT43" s="1068"/>
      <c r="CU43" s="1068"/>
      <c r="CV43" s="1068"/>
      <c r="CW43" s="1068"/>
      <c r="CX43" s="1068"/>
      <c r="CY43" s="1068"/>
      <c r="CZ43" s="1068"/>
      <c r="DA43" s="1068"/>
      <c r="DB43" s="1068"/>
      <c r="DC43" s="1072"/>
    </row>
    <row r="44" spans="2:109" ht="13.2">
      <c r="B44" s="738"/>
      <c r="AN44" s="1063"/>
      <c r="AO44" s="1069"/>
      <c r="AP44" s="1069"/>
      <c r="AQ44" s="1069"/>
      <c r="AR44" s="1069"/>
      <c r="AS44" s="1069"/>
      <c r="AT44" s="1069"/>
      <c r="AU44" s="1069"/>
      <c r="AV44" s="1069"/>
      <c r="AW44" s="1069"/>
      <c r="AX44" s="1069"/>
      <c r="AY44" s="1069"/>
      <c r="AZ44" s="1069"/>
      <c r="BA44" s="1069"/>
      <c r="BB44" s="1069"/>
      <c r="BC44" s="1069"/>
      <c r="BD44" s="1069"/>
      <c r="BE44" s="1069"/>
      <c r="BF44" s="1069"/>
      <c r="BG44" s="1069"/>
      <c r="BH44" s="1069"/>
      <c r="BI44" s="1069"/>
      <c r="BJ44" s="1069"/>
      <c r="BK44" s="1069"/>
      <c r="BL44" s="1069"/>
      <c r="BM44" s="1069"/>
      <c r="BN44" s="1069"/>
      <c r="BO44" s="1069"/>
      <c r="BP44" s="1069"/>
      <c r="BQ44" s="1069"/>
      <c r="BR44" s="1069"/>
      <c r="BS44" s="1069"/>
      <c r="BT44" s="1069"/>
      <c r="BU44" s="1069"/>
      <c r="BV44" s="1069"/>
      <c r="BW44" s="1069"/>
      <c r="BX44" s="1069"/>
      <c r="BY44" s="1069"/>
      <c r="BZ44" s="1069"/>
      <c r="CA44" s="1069"/>
      <c r="CB44" s="1069"/>
      <c r="CC44" s="1069"/>
      <c r="CD44" s="1069"/>
      <c r="CE44" s="1069"/>
      <c r="CF44" s="1069"/>
      <c r="CG44" s="1069"/>
      <c r="CH44" s="1069"/>
      <c r="CI44" s="1069"/>
      <c r="CJ44" s="1069"/>
      <c r="CK44" s="1069"/>
      <c r="CL44" s="1069"/>
      <c r="CM44" s="1069"/>
      <c r="CN44" s="1069"/>
      <c r="CO44" s="1069"/>
      <c r="CP44" s="1069"/>
      <c r="CQ44" s="1069"/>
      <c r="CR44" s="1069"/>
      <c r="CS44" s="1069"/>
      <c r="CT44" s="1069"/>
      <c r="CU44" s="1069"/>
      <c r="CV44" s="1069"/>
      <c r="CW44" s="1069"/>
      <c r="CX44" s="1069"/>
      <c r="CY44" s="1069"/>
      <c r="CZ44" s="1069"/>
      <c r="DA44" s="1069"/>
      <c r="DB44" s="1069"/>
      <c r="DC44" s="1073"/>
    </row>
    <row r="45" spans="2:109" ht="13.2">
      <c r="B45" s="738"/>
      <c r="AN45" s="1063"/>
      <c r="AO45" s="1069"/>
      <c r="AP45" s="1069"/>
      <c r="AQ45" s="1069"/>
      <c r="AR45" s="1069"/>
      <c r="AS45" s="1069"/>
      <c r="AT45" s="1069"/>
      <c r="AU45" s="1069"/>
      <c r="AV45" s="1069"/>
      <c r="AW45" s="1069"/>
      <c r="AX45" s="1069"/>
      <c r="AY45" s="1069"/>
      <c r="AZ45" s="1069"/>
      <c r="BA45" s="1069"/>
      <c r="BB45" s="1069"/>
      <c r="BC45" s="1069"/>
      <c r="BD45" s="1069"/>
      <c r="BE45" s="1069"/>
      <c r="BF45" s="1069"/>
      <c r="BG45" s="1069"/>
      <c r="BH45" s="1069"/>
      <c r="BI45" s="1069"/>
      <c r="BJ45" s="1069"/>
      <c r="BK45" s="1069"/>
      <c r="BL45" s="1069"/>
      <c r="BM45" s="1069"/>
      <c r="BN45" s="1069"/>
      <c r="BO45" s="1069"/>
      <c r="BP45" s="1069"/>
      <c r="BQ45" s="1069"/>
      <c r="BR45" s="1069"/>
      <c r="BS45" s="1069"/>
      <c r="BT45" s="1069"/>
      <c r="BU45" s="1069"/>
      <c r="BV45" s="1069"/>
      <c r="BW45" s="1069"/>
      <c r="BX45" s="1069"/>
      <c r="BY45" s="1069"/>
      <c r="BZ45" s="1069"/>
      <c r="CA45" s="1069"/>
      <c r="CB45" s="1069"/>
      <c r="CC45" s="1069"/>
      <c r="CD45" s="1069"/>
      <c r="CE45" s="1069"/>
      <c r="CF45" s="1069"/>
      <c r="CG45" s="1069"/>
      <c r="CH45" s="1069"/>
      <c r="CI45" s="1069"/>
      <c r="CJ45" s="1069"/>
      <c r="CK45" s="1069"/>
      <c r="CL45" s="1069"/>
      <c r="CM45" s="1069"/>
      <c r="CN45" s="1069"/>
      <c r="CO45" s="1069"/>
      <c r="CP45" s="1069"/>
      <c r="CQ45" s="1069"/>
      <c r="CR45" s="1069"/>
      <c r="CS45" s="1069"/>
      <c r="CT45" s="1069"/>
      <c r="CU45" s="1069"/>
      <c r="CV45" s="1069"/>
      <c r="CW45" s="1069"/>
      <c r="CX45" s="1069"/>
      <c r="CY45" s="1069"/>
      <c r="CZ45" s="1069"/>
      <c r="DA45" s="1069"/>
      <c r="DB45" s="1069"/>
      <c r="DC45" s="1073"/>
    </row>
    <row r="46" spans="2:109" ht="13.2">
      <c r="B46" s="738"/>
      <c r="AN46" s="1063"/>
      <c r="AO46" s="1069"/>
      <c r="AP46" s="1069"/>
      <c r="AQ46" s="1069"/>
      <c r="AR46" s="1069"/>
      <c r="AS46" s="1069"/>
      <c r="AT46" s="1069"/>
      <c r="AU46" s="1069"/>
      <c r="AV46" s="1069"/>
      <c r="AW46" s="1069"/>
      <c r="AX46" s="1069"/>
      <c r="AY46" s="1069"/>
      <c r="AZ46" s="1069"/>
      <c r="BA46" s="1069"/>
      <c r="BB46" s="1069"/>
      <c r="BC46" s="1069"/>
      <c r="BD46" s="1069"/>
      <c r="BE46" s="1069"/>
      <c r="BF46" s="1069"/>
      <c r="BG46" s="1069"/>
      <c r="BH46" s="1069"/>
      <c r="BI46" s="1069"/>
      <c r="BJ46" s="1069"/>
      <c r="BK46" s="1069"/>
      <c r="BL46" s="1069"/>
      <c r="BM46" s="1069"/>
      <c r="BN46" s="1069"/>
      <c r="BO46" s="1069"/>
      <c r="BP46" s="1069"/>
      <c r="BQ46" s="1069"/>
      <c r="BR46" s="1069"/>
      <c r="BS46" s="1069"/>
      <c r="BT46" s="1069"/>
      <c r="BU46" s="1069"/>
      <c r="BV46" s="1069"/>
      <c r="BW46" s="1069"/>
      <c r="BX46" s="1069"/>
      <c r="BY46" s="1069"/>
      <c r="BZ46" s="1069"/>
      <c r="CA46" s="1069"/>
      <c r="CB46" s="1069"/>
      <c r="CC46" s="1069"/>
      <c r="CD46" s="1069"/>
      <c r="CE46" s="1069"/>
      <c r="CF46" s="1069"/>
      <c r="CG46" s="1069"/>
      <c r="CH46" s="1069"/>
      <c r="CI46" s="1069"/>
      <c r="CJ46" s="1069"/>
      <c r="CK46" s="1069"/>
      <c r="CL46" s="1069"/>
      <c r="CM46" s="1069"/>
      <c r="CN46" s="1069"/>
      <c r="CO46" s="1069"/>
      <c r="CP46" s="1069"/>
      <c r="CQ46" s="1069"/>
      <c r="CR46" s="1069"/>
      <c r="CS46" s="1069"/>
      <c r="CT46" s="1069"/>
      <c r="CU46" s="1069"/>
      <c r="CV46" s="1069"/>
      <c r="CW46" s="1069"/>
      <c r="CX46" s="1069"/>
      <c r="CY46" s="1069"/>
      <c r="CZ46" s="1069"/>
      <c r="DA46" s="1069"/>
      <c r="DB46" s="1069"/>
      <c r="DC46" s="1073"/>
    </row>
    <row r="47" spans="2:109" ht="13.2">
      <c r="B47" s="738"/>
      <c r="AN47" s="1064"/>
      <c r="AO47" s="1070"/>
      <c r="AP47" s="1070"/>
      <c r="AQ47" s="1070"/>
      <c r="AR47" s="1070"/>
      <c r="AS47" s="1070"/>
      <c r="AT47" s="1070"/>
      <c r="AU47" s="1070"/>
      <c r="AV47" s="1070"/>
      <c r="AW47" s="1070"/>
      <c r="AX47" s="1070"/>
      <c r="AY47" s="1070"/>
      <c r="AZ47" s="1070"/>
      <c r="BA47" s="1070"/>
      <c r="BB47" s="1070"/>
      <c r="BC47" s="1070"/>
      <c r="BD47" s="1070"/>
      <c r="BE47" s="1070"/>
      <c r="BF47" s="1070"/>
      <c r="BG47" s="1070"/>
      <c r="BH47" s="1070"/>
      <c r="BI47" s="1070"/>
      <c r="BJ47" s="1070"/>
      <c r="BK47" s="1070"/>
      <c r="BL47" s="1070"/>
      <c r="BM47" s="1070"/>
      <c r="BN47" s="1070"/>
      <c r="BO47" s="1070"/>
      <c r="BP47" s="1070"/>
      <c r="BQ47" s="1070"/>
      <c r="BR47" s="1070"/>
      <c r="BS47" s="1070"/>
      <c r="BT47" s="1070"/>
      <c r="BU47" s="1070"/>
      <c r="BV47" s="1070"/>
      <c r="BW47" s="1070"/>
      <c r="BX47" s="1070"/>
      <c r="BY47" s="1070"/>
      <c r="BZ47" s="1070"/>
      <c r="CA47" s="1070"/>
      <c r="CB47" s="1070"/>
      <c r="CC47" s="1070"/>
      <c r="CD47" s="1070"/>
      <c r="CE47" s="1070"/>
      <c r="CF47" s="1070"/>
      <c r="CG47" s="1070"/>
      <c r="CH47" s="1070"/>
      <c r="CI47" s="1070"/>
      <c r="CJ47" s="1070"/>
      <c r="CK47" s="1070"/>
      <c r="CL47" s="1070"/>
      <c r="CM47" s="1070"/>
      <c r="CN47" s="1070"/>
      <c r="CO47" s="1070"/>
      <c r="CP47" s="1070"/>
      <c r="CQ47" s="1070"/>
      <c r="CR47" s="1070"/>
      <c r="CS47" s="1070"/>
      <c r="CT47" s="1070"/>
      <c r="CU47" s="1070"/>
      <c r="CV47" s="1070"/>
      <c r="CW47" s="1070"/>
      <c r="CX47" s="1070"/>
      <c r="CY47" s="1070"/>
      <c r="CZ47" s="1070"/>
      <c r="DA47" s="1070"/>
      <c r="DB47" s="1070"/>
      <c r="DC47" s="1074"/>
    </row>
    <row r="48" spans="2:109" ht="13.2">
      <c r="B48" s="738"/>
      <c r="H48" s="1046"/>
      <c r="I48" s="1046"/>
      <c r="J48" s="1046"/>
      <c r="AN48" s="1046"/>
      <c r="AO48" s="1046"/>
      <c r="AP48" s="1046"/>
      <c r="AZ48" s="1046"/>
      <c r="BA48" s="1046"/>
      <c r="BB48" s="1046"/>
      <c r="BL48" s="1046"/>
      <c r="BM48" s="1046"/>
      <c r="BN48" s="1046"/>
      <c r="BX48" s="1046"/>
      <c r="BY48" s="1046"/>
      <c r="BZ48" s="1046"/>
      <c r="CJ48" s="1046"/>
      <c r="CK48" s="1046"/>
      <c r="CL48" s="1046"/>
      <c r="CV48" s="1046"/>
      <c r="CW48" s="1046"/>
      <c r="CX48" s="1046"/>
    </row>
    <row r="49" spans="1:109" ht="13.2">
      <c r="B49" s="738"/>
      <c r="AN49" s="373" t="s">
        <v>171</v>
      </c>
    </row>
    <row r="50" spans="1:109" ht="13.2">
      <c r="B50" s="738"/>
      <c r="G50" s="1043"/>
      <c r="H50" s="1043"/>
      <c r="I50" s="1043"/>
      <c r="J50" s="1043"/>
      <c r="K50" s="1051"/>
      <c r="L50" s="1051"/>
      <c r="M50" s="1058"/>
      <c r="N50" s="1058"/>
      <c r="AN50" s="1065"/>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4"/>
      <c r="BP50" s="1067" t="s">
        <v>452</v>
      </c>
      <c r="BQ50" s="1067"/>
      <c r="BR50" s="1067"/>
      <c r="BS50" s="1067"/>
      <c r="BT50" s="1067"/>
      <c r="BU50" s="1067"/>
      <c r="BV50" s="1067"/>
      <c r="BW50" s="1067"/>
      <c r="BX50" s="1067" t="s">
        <v>531</v>
      </c>
      <c r="BY50" s="1067"/>
      <c r="BZ50" s="1067"/>
      <c r="CA50" s="1067"/>
      <c r="CB50" s="1067"/>
      <c r="CC50" s="1067"/>
      <c r="CD50" s="1067"/>
      <c r="CE50" s="1067"/>
      <c r="CF50" s="1067" t="s">
        <v>532</v>
      </c>
      <c r="CG50" s="1067"/>
      <c r="CH50" s="1067"/>
      <c r="CI50" s="1067"/>
      <c r="CJ50" s="1067"/>
      <c r="CK50" s="1067"/>
      <c r="CL50" s="1067"/>
      <c r="CM50" s="1067"/>
      <c r="CN50" s="1067" t="s">
        <v>533</v>
      </c>
      <c r="CO50" s="1067"/>
      <c r="CP50" s="1067"/>
      <c r="CQ50" s="1067"/>
      <c r="CR50" s="1067"/>
      <c r="CS50" s="1067"/>
      <c r="CT50" s="1067"/>
      <c r="CU50" s="1067"/>
      <c r="CV50" s="1067" t="s">
        <v>534</v>
      </c>
      <c r="CW50" s="1067"/>
      <c r="CX50" s="1067"/>
      <c r="CY50" s="1067"/>
      <c r="CZ50" s="1067"/>
      <c r="DA50" s="1067"/>
      <c r="DB50" s="1067"/>
      <c r="DC50" s="1067"/>
    </row>
    <row r="51" spans="1:109" ht="13.5" customHeight="1">
      <c r="B51" s="738"/>
      <c r="G51" s="1044"/>
      <c r="H51" s="1044"/>
      <c r="I51" s="1048"/>
      <c r="J51" s="1048"/>
      <c r="K51" s="1052"/>
      <c r="L51" s="1052"/>
      <c r="M51" s="1052"/>
      <c r="N51" s="1052"/>
      <c r="AM51" s="1046"/>
      <c r="AN51" s="1066" t="s">
        <v>555</v>
      </c>
      <c r="AO51" s="1066"/>
      <c r="AP51" s="1066"/>
      <c r="AQ51" s="1066"/>
      <c r="AR51" s="1066"/>
      <c r="AS51" s="1066"/>
      <c r="AT51" s="1066"/>
      <c r="AU51" s="1066"/>
      <c r="AV51" s="1066"/>
      <c r="AW51" s="1066"/>
      <c r="AX51" s="1066"/>
      <c r="AY51" s="1066"/>
      <c r="AZ51" s="1066"/>
      <c r="BA51" s="1066"/>
      <c r="BB51" s="1066" t="s">
        <v>556</v>
      </c>
      <c r="BC51" s="1066"/>
      <c r="BD51" s="1066"/>
      <c r="BE51" s="1066"/>
      <c r="BF51" s="1066"/>
      <c r="BG51" s="1066"/>
      <c r="BH51" s="1066"/>
      <c r="BI51" s="1066"/>
      <c r="BJ51" s="1066"/>
      <c r="BK51" s="1066"/>
      <c r="BL51" s="1066"/>
      <c r="BM51" s="1066"/>
      <c r="BN51" s="1066"/>
      <c r="BO51" s="1066"/>
      <c r="BP51" s="1071">
        <v>89</v>
      </c>
      <c r="BQ51" s="1071"/>
      <c r="BR51" s="1071"/>
      <c r="BS51" s="1071"/>
      <c r="BT51" s="1071"/>
      <c r="BU51" s="1071"/>
      <c r="BV51" s="1071"/>
      <c r="BW51" s="1071"/>
      <c r="BX51" s="1071">
        <v>86</v>
      </c>
      <c r="BY51" s="1071"/>
      <c r="BZ51" s="1071"/>
      <c r="CA51" s="1071"/>
      <c r="CB51" s="1071"/>
      <c r="CC51" s="1071"/>
      <c r="CD51" s="1071"/>
      <c r="CE51" s="1071"/>
      <c r="CF51" s="1071">
        <v>80.2</v>
      </c>
      <c r="CG51" s="1071"/>
      <c r="CH51" s="1071"/>
      <c r="CI51" s="1071"/>
      <c r="CJ51" s="1071"/>
      <c r="CK51" s="1071"/>
      <c r="CL51" s="1071"/>
      <c r="CM51" s="1071"/>
      <c r="CN51" s="1071">
        <v>79.8</v>
      </c>
      <c r="CO51" s="1071"/>
      <c r="CP51" s="1071"/>
      <c r="CQ51" s="1071"/>
      <c r="CR51" s="1071"/>
      <c r="CS51" s="1071"/>
      <c r="CT51" s="1071"/>
      <c r="CU51" s="1071"/>
      <c r="CV51" s="1071">
        <v>58</v>
      </c>
      <c r="CW51" s="1071"/>
      <c r="CX51" s="1071"/>
      <c r="CY51" s="1071"/>
      <c r="CZ51" s="1071"/>
      <c r="DA51" s="1071"/>
      <c r="DB51" s="1071"/>
      <c r="DC51" s="1071"/>
    </row>
    <row r="52" spans="1:109" ht="13.2">
      <c r="B52" s="738"/>
      <c r="G52" s="1044"/>
      <c r="H52" s="1044"/>
      <c r="I52" s="1048"/>
      <c r="J52" s="1048"/>
      <c r="K52" s="1052"/>
      <c r="L52" s="1052"/>
      <c r="M52" s="1052"/>
      <c r="N52" s="1052"/>
      <c r="AM52" s="1046"/>
      <c r="AN52" s="1066"/>
      <c r="AO52" s="1066"/>
      <c r="AP52" s="1066"/>
      <c r="AQ52" s="1066"/>
      <c r="AR52" s="1066"/>
      <c r="AS52" s="1066"/>
      <c r="AT52" s="1066"/>
      <c r="AU52" s="1066"/>
      <c r="AV52" s="1066"/>
      <c r="AW52" s="1066"/>
      <c r="AX52" s="1066"/>
      <c r="AY52" s="1066"/>
      <c r="AZ52" s="1066"/>
      <c r="BA52" s="1066"/>
      <c r="BB52" s="1066"/>
      <c r="BC52" s="1066"/>
      <c r="BD52" s="1066"/>
      <c r="BE52" s="1066"/>
      <c r="BF52" s="1066"/>
      <c r="BG52" s="1066"/>
      <c r="BH52" s="1066"/>
      <c r="BI52" s="1066"/>
      <c r="BJ52" s="1066"/>
      <c r="BK52" s="1066"/>
      <c r="BL52" s="1066"/>
      <c r="BM52" s="1066"/>
      <c r="BN52" s="1066"/>
      <c r="BO52" s="1066"/>
      <c r="BP52" s="1071"/>
      <c r="BQ52" s="1071"/>
      <c r="BR52" s="1071"/>
      <c r="BS52" s="1071"/>
      <c r="BT52" s="1071"/>
      <c r="BU52" s="1071"/>
      <c r="BV52" s="1071"/>
      <c r="BW52" s="1071"/>
      <c r="BX52" s="1071"/>
      <c r="BY52" s="1071"/>
      <c r="BZ52" s="1071"/>
      <c r="CA52" s="1071"/>
      <c r="CB52" s="1071"/>
      <c r="CC52" s="1071"/>
      <c r="CD52" s="1071"/>
      <c r="CE52" s="1071"/>
      <c r="CF52" s="1071"/>
      <c r="CG52" s="1071"/>
      <c r="CH52" s="1071"/>
      <c r="CI52" s="1071"/>
      <c r="CJ52" s="1071"/>
      <c r="CK52" s="1071"/>
      <c r="CL52" s="1071"/>
      <c r="CM52" s="1071"/>
      <c r="CN52" s="1071"/>
      <c r="CO52" s="1071"/>
      <c r="CP52" s="1071"/>
      <c r="CQ52" s="1071"/>
      <c r="CR52" s="1071"/>
      <c r="CS52" s="1071"/>
      <c r="CT52" s="1071"/>
      <c r="CU52" s="1071"/>
      <c r="CV52" s="1071"/>
      <c r="CW52" s="1071"/>
      <c r="CX52" s="1071"/>
      <c r="CY52" s="1071"/>
      <c r="CZ52" s="1071"/>
      <c r="DA52" s="1071"/>
      <c r="DB52" s="1071"/>
      <c r="DC52" s="1071"/>
    </row>
    <row r="53" spans="1:109" ht="13.2">
      <c r="A53" s="1033"/>
      <c r="B53" s="738"/>
      <c r="G53" s="1044"/>
      <c r="H53" s="1044"/>
      <c r="I53" s="1043"/>
      <c r="J53" s="1043"/>
      <c r="K53" s="1052"/>
      <c r="L53" s="1052"/>
      <c r="M53" s="1052"/>
      <c r="N53" s="1052"/>
      <c r="AM53" s="1046"/>
      <c r="AN53" s="1066"/>
      <c r="AO53" s="1066"/>
      <c r="AP53" s="1066"/>
      <c r="AQ53" s="1066"/>
      <c r="AR53" s="1066"/>
      <c r="AS53" s="1066"/>
      <c r="AT53" s="1066"/>
      <c r="AU53" s="1066"/>
      <c r="AV53" s="1066"/>
      <c r="AW53" s="1066"/>
      <c r="AX53" s="1066"/>
      <c r="AY53" s="1066"/>
      <c r="AZ53" s="1066"/>
      <c r="BA53" s="1066"/>
      <c r="BB53" s="1066" t="s">
        <v>557</v>
      </c>
      <c r="BC53" s="1066"/>
      <c r="BD53" s="1066"/>
      <c r="BE53" s="1066"/>
      <c r="BF53" s="1066"/>
      <c r="BG53" s="1066"/>
      <c r="BH53" s="1066"/>
      <c r="BI53" s="1066"/>
      <c r="BJ53" s="1066"/>
      <c r="BK53" s="1066"/>
      <c r="BL53" s="1066"/>
      <c r="BM53" s="1066"/>
      <c r="BN53" s="1066"/>
      <c r="BO53" s="1066"/>
      <c r="BP53" s="1071">
        <v>64</v>
      </c>
      <c r="BQ53" s="1071"/>
      <c r="BR53" s="1071"/>
      <c r="BS53" s="1071"/>
      <c r="BT53" s="1071"/>
      <c r="BU53" s="1071"/>
      <c r="BV53" s="1071"/>
      <c r="BW53" s="1071"/>
      <c r="BX53" s="1071">
        <v>64.900000000000006</v>
      </c>
      <c r="BY53" s="1071"/>
      <c r="BZ53" s="1071"/>
      <c r="CA53" s="1071"/>
      <c r="CB53" s="1071"/>
      <c r="CC53" s="1071"/>
      <c r="CD53" s="1071"/>
      <c r="CE53" s="1071"/>
      <c r="CF53" s="1071">
        <v>66</v>
      </c>
      <c r="CG53" s="1071"/>
      <c r="CH53" s="1071"/>
      <c r="CI53" s="1071"/>
      <c r="CJ53" s="1071"/>
      <c r="CK53" s="1071"/>
      <c r="CL53" s="1071"/>
      <c r="CM53" s="1071"/>
      <c r="CN53" s="1071">
        <v>67</v>
      </c>
      <c r="CO53" s="1071"/>
      <c r="CP53" s="1071"/>
      <c r="CQ53" s="1071"/>
      <c r="CR53" s="1071"/>
      <c r="CS53" s="1071"/>
      <c r="CT53" s="1071"/>
      <c r="CU53" s="1071"/>
      <c r="CV53" s="1071">
        <v>68.2</v>
      </c>
      <c r="CW53" s="1071"/>
      <c r="CX53" s="1071"/>
      <c r="CY53" s="1071"/>
      <c r="CZ53" s="1071"/>
      <c r="DA53" s="1071"/>
      <c r="DB53" s="1071"/>
      <c r="DC53" s="1071"/>
    </row>
    <row r="54" spans="1:109" ht="13.2">
      <c r="A54" s="1033"/>
      <c r="B54" s="738"/>
      <c r="G54" s="1044"/>
      <c r="H54" s="1044"/>
      <c r="I54" s="1043"/>
      <c r="J54" s="1043"/>
      <c r="K54" s="1052"/>
      <c r="L54" s="1052"/>
      <c r="M54" s="1052"/>
      <c r="N54" s="1052"/>
      <c r="AM54" s="1046"/>
      <c r="AN54" s="1066"/>
      <c r="AO54" s="1066"/>
      <c r="AP54" s="1066"/>
      <c r="AQ54" s="1066"/>
      <c r="AR54" s="1066"/>
      <c r="AS54" s="1066"/>
      <c r="AT54" s="1066"/>
      <c r="AU54" s="1066"/>
      <c r="AV54" s="1066"/>
      <c r="AW54" s="1066"/>
      <c r="AX54" s="1066"/>
      <c r="AY54" s="1066"/>
      <c r="AZ54" s="1066"/>
      <c r="BA54" s="1066"/>
      <c r="BB54" s="1066"/>
      <c r="BC54" s="1066"/>
      <c r="BD54" s="1066"/>
      <c r="BE54" s="1066"/>
      <c r="BF54" s="1066"/>
      <c r="BG54" s="1066"/>
      <c r="BH54" s="1066"/>
      <c r="BI54" s="1066"/>
      <c r="BJ54" s="1066"/>
      <c r="BK54" s="1066"/>
      <c r="BL54" s="1066"/>
      <c r="BM54" s="1066"/>
      <c r="BN54" s="1066"/>
      <c r="BO54" s="1066"/>
      <c r="BP54" s="1071"/>
      <c r="BQ54" s="1071"/>
      <c r="BR54" s="1071"/>
      <c r="BS54" s="1071"/>
      <c r="BT54" s="1071"/>
      <c r="BU54" s="1071"/>
      <c r="BV54" s="1071"/>
      <c r="BW54" s="1071"/>
      <c r="BX54" s="1071"/>
      <c r="BY54" s="1071"/>
      <c r="BZ54" s="1071"/>
      <c r="CA54" s="1071"/>
      <c r="CB54" s="1071"/>
      <c r="CC54" s="1071"/>
      <c r="CD54" s="1071"/>
      <c r="CE54" s="1071"/>
      <c r="CF54" s="1071"/>
      <c r="CG54" s="1071"/>
      <c r="CH54" s="1071"/>
      <c r="CI54" s="1071"/>
      <c r="CJ54" s="1071"/>
      <c r="CK54" s="1071"/>
      <c r="CL54" s="1071"/>
      <c r="CM54" s="1071"/>
      <c r="CN54" s="1071"/>
      <c r="CO54" s="1071"/>
      <c r="CP54" s="1071"/>
      <c r="CQ54" s="1071"/>
      <c r="CR54" s="1071"/>
      <c r="CS54" s="1071"/>
      <c r="CT54" s="1071"/>
      <c r="CU54" s="1071"/>
      <c r="CV54" s="1071"/>
      <c r="CW54" s="1071"/>
      <c r="CX54" s="1071"/>
      <c r="CY54" s="1071"/>
      <c r="CZ54" s="1071"/>
      <c r="DA54" s="1071"/>
      <c r="DB54" s="1071"/>
      <c r="DC54" s="1071"/>
    </row>
    <row r="55" spans="1:109" ht="13.2">
      <c r="A55" s="1033"/>
      <c r="B55" s="738"/>
      <c r="G55" s="1043"/>
      <c r="H55" s="1043"/>
      <c r="I55" s="1043"/>
      <c r="J55" s="1043"/>
      <c r="K55" s="1052"/>
      <c r="L55" s="1052"/>
      <c r="M55" s="1052"/>
      <c r="N55" s="1052"/>
      <c r="AN55" s="1067" t="s">
        <v>70</v>
      </c>
      <c r="AO55" s="1067"/>
      <c r="AP55" s="1067"/>
      <c r="AQ55" s="1067"/>
      <c r="AR55" s="1067"/>
      <c r="AS55" s="1067"/>
      <c r="AT55" s="1067"/>
      <c r="AU55" s="1067"/>
      <c r="AV55" s="1067"/>
      <c r="AW55" s="1067"/>
      <c r="AX55" s="1067"/>
      <c r="AY55" s="1067"/>
      <c r="AZ55" s="1067"/>
      <c r="BA55" s="1067"/>
      <c r="BB55" s="1066" t="s">
        <v>556</v>
      </c>
      <c r="BC55" s="1066"/>
      <c r="BD55" s="1066"/>
      <c r="BE55" s="1066"/>
      <c r="BF55" s="1066"/>
      <c r="BG55" s="1066"/>
      <c r="BH55" s="1066"/>
      <c r="BI55" s="1066"/>
      <c r="BJ55" s="1066"/>
      <c r="BK55" s="1066"/>
      <c r="BL55" s="1066"/>
      <c r="BM55" s="1066"/>
      <c r="BN55" s="1066"/>
      <c r="BO55" s="1066"/>
      <c r="BP55" s="1071">
        <v>55.4</v>
      </c>
      <c r="BQ55" s="1071"/>
      <c r="BR55" s="1071"/>
      <c r="BS55" s="1071"/>
      <c r="BT55" s="1071"/>
      <c r="BU55" s="1071"/>
      <c r="BV55" s="1071"/>
      <c r="BW55" s="1071"/>
      <c r="BX55" s="1071">
        <v>52.7</v>
      </c>
      <c r="BY55" s="1071"/>
      <c r="BZ55" s="1071"/>
      <c r="CA55" s="1071"/>
      <c r="CB55" s="1071"/>
      <c r="CC55" s="1071"/>
      <c r="CD55" s="1071"/>
      <c r="CE55" s="1071"/>
      <c r="CF55" s="1071">
        <v>49.7</v>
      </c>
      <c r="CG55" s="1071"/>
      <c r="CH55" s="1071"/>
      <c r="CI55" s="1071"/>
      <c r="CJ55" s="1071"/>
      <c r="CK55" s="1071"/>
      <c r="CL55" s="1071"/>
      <c r="CM55" s="1071"/>
      <c r="CN55" s="1071">
        <v>37.299999999999997</v>
      </c>
      <c r="CO55" s="1071"/>
      <c r="CP55" s="1071"/>
      <c r="CQ55" s="1071"/>
      <c r="CR55" s="1071"/>
      <c r="CS55" s="1071"/>
      <c r="CT55" s="1071"/>
      <c r="CU55" s="1071"/>
      <c r="CV55" s="1071">
        <v>25.1</v>
      </c>
      <c r="CW55" s="1071"/>
      <c r="CX55" s="1071"/>
      <c r="CY55" s="1071"/>
      <c r="CZ55" s="1071"/>
      <c r="DA55" s="1071"/>
      <c r="DB55" s="1071"/>
      <c r="DC55" s="1071"/>
    </row>
    <row r="56" spans="1:109" ht="13.2">
      <c r="A56" s="1033"/>
      <c r="B56" s="738"/>
      <c r="G56" s="1043"/>
      <c r="H56" s="1043"/>
      <c r="I56" s="1043"/>
      <c r="J56" s="1043"/>
      <c r="K56" s="1052"/>
      <c r="L56" s="1052"/>
      <c r="M56" s="1052"/>
      <c r="N56" s="1052"/>
      <c r="AN56" s="1067"/>
      <c r="AO56" s="1067"/>
      <c r="AP56" s="1067"/>
      <c r="AQ56" s="1067"/>
      <c r="AR56" s="1067"/>
      <c r="AS56" s="1067"/>
      <c r="AT56" s="1067"/>
      <c r="AU56" s="1067"/>
      <c r="AV56" s="1067"/>
      <c r="AW56" s="1067"/>
      <c r="AX56" s="1067"/>
      <c r="AY56" s="1067"/>
      <c r="AZ56" s="1067"/>
      <c r="BA56" s="1067"/>
      <c r="BB56" s="1066"/>
      <c r="BC56" s="1066"/>
      <c r="BD56" s="1066"/>
      <c r="BE56" s="1066"/>
      <c r="BF56" s="1066"/>
      <c r="BG56" s="1066"/>
      <c r="BH56" s="1066"/>
      <c r="BI56" s="1066"/>
      <c r="BJ56" s="1066"/>
      <c r="BK56" s="1066"/>
      <c r="BL56" s="1066"/>
      <c r="BM56" s="1066"/>
      <c r="BN56" s="1066"/>
      <c r="BO56" s="1066"/>
      <c r="BP56" s="1071"/>
      <c r="BQ56" s="1071"/>
      <c r="BR56" s="1071"/>
      <c r="BS56" s="1071"/>
      <c r="BT56" s="1071"/>
      <c r="BU56" s="1071"/>
      <c r="BV56" s="1071"/>
      <c r="BW56" s="1071"/>
      <c r="BX56" s="1071"/>
      <c r="BY56" s="1071"/>
      <c r="BZ56" s="1071"/>
      <c r="CA56" s="1071"/>
      <c r="CB56" s="1071"/>
      <c r="CC56" s="1071"/>
      <c r="CD56" s="1071"/>
      <c r="CE56" s="1071"/>
      <c r="CF56" s="1071"/>
      <c r="CG56" s="1071"/>
      <c r="CH56" s="1071"/>
      <c r="CI56" s="1071"/>
      <c r="CJ56" s="1071"/>
      <c r="CK56" s="1071"/>
      <c r="CL56" s="1071"/>
      <c r="CM56" s="1071"/>
      <c r="CN56" s="1071"/>
      <c r="CO56" s="1071"/>
      <c r="CP56" s="1071"/>
      <c r="CQ56" s="1071"/>
      <c r="CR56" s="1071"/>
      <c r="CS56" s="1071"/>
      <c r="CT56" s="1071"/>
      <c r="CU56" s="1071"/>
      <c r="CV56" s="1071"/>
      <c r="CW56" s="1071"/>
      <c r="CX56" s="1071"/>
      <c r="CY56" s="1071"/>
      <c r="CZ56" s="1071"/>
      <c r="DA56" s="1071"/>
      <c r="DB56" s="1071"/>
      <c r="DC56" s="1071"/>
    </row>
    <row r="57" spans="1:109" s="1033" customFormat="1" ht="13.2">
      <c r="B57" s="1039"/>
      <c r="G57" s="1043"/>
      <c r="H57" s="1043"/>
      <c r="I57" s="1049"/>
      <c r="J57" s="1049"/>
      <c r="K57" s="1052"/>
      <c r="L57" s="1052"/>
      <c r="M57" s="1052"/>
      <c r="N57" s="1052"/>
      <c r="AM57" s="373"/>
      <c r="AN57" s="1067"/>
      <c r="AO57" s="1067"/>
      <c r="AP57" s="1067"/>
      <c r="AQ57" s="1067"/>
      <c r="AR57" s="1067"/>
      <c r="AS57" s="1067"/>
      <c r="AT57" s="1067"/>
      <c r="AU57" s="1067"/>
      <c r="AV57" s="1067"/>
      <c r="AW57" s="1067"/>
      <c r="AX57" s="1067"/>
      <c r="AY57" s="1067"/>
      <c r="AZ57" s="1067"/>
      <c r="BA57" s="1067"/>
      <c r="BB57" s="1066" t="s">
        <v>557</v>
      </c>
      <c r="BC57" s="1066"/>
      <c r="BD57" s="1066"/>
      <c r="BE57" s="1066"/>
      <c r="BF57" s="1066"/>
      <c r="BG57" s="1066"/>
      <c r="BH57" s="1066"/>
      <c r="BI57" s="1066"/>
      <c r="BJ57" s="1066"/>
      <c r="BK57" s="1066"/>
      <c r="BL57" s="1066"/>
      <c r="BM57" s="1066"/>
      <c r="BN57" s="1066"/>
      <c r="BO57" s="1066"/>
      <c r="BP57" s="1071">
        <v>58.7</v>
      </c>
      <c r="BQ57" s="1071"/>
      <c r="BR57" s="1071"/>
      <c r="BS57" s="1071"/>
      <c r="BT57" s="1071"/>
      <c r="BU57" s="1071"/>
      <c r="BV57" s="1071"/>
      <c r="BW57" s="1071"/>
      <c r="BX57" s="1071">
        <v>59.9</v>
      </c>
      <c r="BY57" s="1071"/>
      <c r="BZ57" s="1071"/>
      <c r="CA57" s="1071"/>
      <c r="CB57" s="1071"/>
      <c r="CC57" s="1071"/>
      <c r="CD57" s="1071"/>
      <c r="CE57" s="1071"/>
      <c r="CF57" s="1071">
        <v>60.1</v>
      </c>
      <c r="CG57" s="1071"/>
      <c r="CH57" s="1071"/>
      <c r="CI57" s="1071"/>
      <c r="CJ57" s="1071"/>
      <c r="CK57" s="1071"/>
      <c r="CL57" s="1071"/>
      <c r="CM57" s="1071"/>
      <c r="CN57" s="1071">
        <v>61.9</v>
      </c>
      <c r="CO57" s="1071"/>
      <c r="CP57" s="1071"/>
      <c r="CQ57" s="1071"/>
      <c r="CR57" s="1071"/>
      <c r="CS57" s="1071"/>
      <c r="CT57" s="1071"/>
      <c r="CU57" s="1071"/>
      <c r="CV57" s="1071">
        <v>63.1</v>
      </c>
      <c r="CW57" s="1071"/>
      <c r="CX57" s="1071"/>
      <c r="CY57" s="1071"/>
      <c r="CZ57" s="1071"/>
      <c r="DA57" s="1071"/>
      <c r="DB57" s="1071"/>
      <c r="DC57" s="1071"/>
      <c r="DD57" s="1076"/>
      <c r="DE57" s="1039"/>
    </row>
    <row r="58" spans="1:109" s="1033" customFormat="1" ht="13.2">
      <c r="A58" s="373"/>
      <c r="B58" s="1039"/>
      <c r="G58" s="1043"/>
      <c r="H58" s="1043"/>
      <c r="I58" s="1049"/>
      <c r="J58" s="1049"/>
      <c r="K58" s="1052"/>
      <c r="L58" s="1052"/>
      <c r="M58" s="1052"/>
      <c r="N58" s="1052"/>
      <c r="AM58" s="373"/>
      <c r="AN58" s="1067"/>
      <c r="AO58" s="1067"/>
      <c r="AP58" s="1067"/>
      <c r="AQ58" s="1067"/>
      <c r="AR58" s="1067"/>
      <c r="AS58" s="1067"/>
      <c r="AT58" s="1067"/>
      <c r="AU58" s="1067"/>
      <c r="AV58" s="1067"/>
      <c r="AW58" s="1067"/>
      <c r="AX58" s="1067"/>
      <c r="AY58" s="1067"/>
      <c r="AZ58" s="1067"/>
      <c r="BA58" s="1067"/>
      <c r="BB58" s="1066"/>
      <c r="BC58" s="1066"/>
      <c r="BD58" s="1066"/>
      <c r="BE58" s="1066"/>
      <c r="BF58" s="1066"/>
      <c r="BG58" s="1066"/>
      <c r="BH58" s="1066"/>
      <c r="BI58" s="1066"/>
      <c r="BJ58" s="1066"/>
      <c r="BK58" s="1066"/>
      <c r="BL58" s="1066"/>
      <c r="BM58" s="1066"/>
      <c r="BN58" s="1066"/>
      <c r="BO58" s="1066"/>
      <c r="BP58" s="1071"/>
      <c r="BQ58" s="1071"/>
      <c r="BR58" s="1071"/>
      <c r="BS58" s="1071"/>
      <c r="BT58" s="1071"/>
      <c r="BU58" s="1071"/>
      <c r="BV58" s="1071"/>
      <c r="BW58" s="1071"/>
      <c r="BX58" s="1071"/>
      <c r="BY58" s="1071"/>
      <c r="BZ58" s="1071"/>
      <c r="CA58" s="1071"/>
      <c r="CB58" s="1071"/>
      <c r="CC58" s="1071"/>
      <c r="CD58" s="1071"/>
      <c r="CE58" s="1071"/>
      <c r="CF58" s="1071"/>
      <c r="CG58" s="1071"/>
      <c r="CH58" s="1071"/>
      <c r="CI58" s="1071"/>
      <c r="CJ58" s="1071"/>
      <c r="CK58" s="1071"/>
      <c r="CL58" s="1071"/>
      <c r="CM58" s="1071"/>
      <c r="CN58" s="1071"/>
      <c r="CO58" s="1071"/>
      <c r="CP58" s="1071"/>
      <c r="CQ58" s="1071"/>
      <c r="CR58" s="1071"/>
      <c r="CS58" s="1071"/>
      <c r="CT58" s="1071"/>
      <c r="CU58" s="1071"/>
      <c r="CV58" s="1071"/>
      <c r="CW58" s="1071"/>
      <c r="CX58" s="1071"/>
      <c r="CY58" s="1071"/>
      <c r="CZ58" s="1071"/>
      <c r="DA58" s="1071"/>
      <c r="DB58" s="1071"/>
      <c r="DC58" s="1071"/>
      <c r="DD58" s="1076"/>
      <c r="DE58" s="1039"/>
    </row>
    <row r="59" spans="1:109" s="1033" customFormat="1" ht="13.2">
      <c r="A59" s="373"/>
      <c r="B59" s="1039"/>
      <c r="K59" s="1053"/>
      <c r="L59" s="1053"/>
      <c r="M59" s="1053"/>
      <c r="N59" s="1053"/>
      <c r="AQ59" s="1053"/>
      <c r="AR59" s="1053"/>
      <c r="AS59" s="1053"/>
      <c r="AT59" s="1053"/>
      <c r="BC59" s="1053"/>
      <c r="BD59" s="1053"/>
      <c r="BE59" s="1053"/>
      <c r="BF59" s="1053"/>
      <c r="BO59" s="1053"/>
      <c r="BP59" s="1053"/>
      <c r="BQ59" s="1053"/>
      <c r="BR59" s="1053"/>
      <c r="CA59" s="1053"/>
      <c r="CB59" s="1053"/>
      <c r="CC59" s="1053"/>
      <c r="CD59" s="1053"/>
      <c r="CM59" s="1053"/>
      <c r="CN59" s="1053"/>
      <c r="CO59" s="1053"/>
      <c r="CP59" s="1053"/>
      <c r="CY59" s="1053"/>
      <c r="CZ59" s="1053"/>
      <c r="DA59" s="1053"/>
      <c r="DB59" s="1053"/>
      <c r="DC59" s="1053"/>
      <c r="DD59" s="1076"/>
      <c r="DE59" s="1039"/>
    </row>
    <row r="60" spans="1:109" s="1033" customFormat="1" ht="13.2">
      <c r="A60" s="373"/>
      <c r="B60" s="1039"/>
      <c r="K60" s="1053"/>
      <c r="L60" s="1053"/>
      <c r="M60" s="1053"/>
      <c r="N60" s="1053"/>
      <c r="AQ60" s="1053"/>
      <c r="AR60" s="1053"/>
      <c r="AS60" s="1053"/>
      <c r="AT60" s="1053"/>
      <c r="BC60" s="1053"/>
      <c r="BD60" s="1053"/>
      <c r="BE60" s="1053"/>
      <c r="BF60" s="1053"/>
      <c r="BO60" s="1053"/>
      <c r="BP60" s="1053"/>
      <c r="BQ60" s="1053"/>
      <c r="BR60" s="1053"/>
      <c r="CA60" s="1053"/>
      <c r="CB60" s="1053"/>
      <c r="CC60" s="1053"/>
      <c r="CD60" s="1053"/>
      <c r="CM60" s="1053"/>
      <c r="CN60" s="1053"/>
      <c r="CO60" s="1053"/>
      <c r="CP60" s="1053"/>
      <c r="CY60" s="1053"/>
      <c r="CZ60" s="1053"/>
      <c r="DA60" s="1053"/>
      <c r="DB60" s="1053"/>
      <c r="DC60" s="1053"/>
      <c r="DD60" s="1076"/>
      <c r="DE60" s="1039"/>
    </row>
    <row r="61" spans="1:109" s="1033" customFormat="1" ht="13.2">
      <c r="A61" s="373"/>
      <c r="B61" s="1040"/>
      <c r="C61" s="1041"/>
      <c r="D61" s="1041"/>
      <c r="E61" s="1041"/>
      <c r="F61" s="1041"/>
      <c r="G61" s="1041"/>
      <c r="H61" s="1041"/>
      <c r="I61" s="1041"/>
      <c r="J61" s="1041"/>
      <c r="K61" s="1041"/>
      <c r="L61" s="1041"/>
      <c r="M61" s="1059"/>
      <c r="N61" s="1059"/>
      <c r="O61" s="1041"/>
      <c r="P61" s="1041"/>
      <c r="Q61" s="1041"/>
      <c r="R61" s="1041"/>
      <c r="S61" s="1041"/>
      <c r="T61" s="1041"/>
      <c r="U61" s="1041"/>
      <c r="V61" s="1041"/>
      <c r="W61" s="1041"/>
      <c r="X61" s="1041"/>
      <c r="Y61" s="1041"/>
      <c r="Z61" s="1041"/>
      <c r="AA61" s="1041"/>
      <c r="AB61" s="1041"/>
      <c r="AC61" s="1041"/>
      <c r="AD61" s="1041"/>
      <c r="AE61" s="1041"/>
      <c r="AF61" s="1041"/>
      <c r="AG61" s="1041"/>
      <c r="AH61" s="1041"/>
      <c r="AI61" s="1041"/>
      <c r="AJ61" s="1041"/>
      <c r="AK61" s="1041"/>
      <c r="AL61" s="1041"/>
      <c r="AM61" s="1041"/>
      <c r="AN61" s="1041"/>
      <c r="AO61" s="1041"/>
      <c r="AP61" s="1041"/>
      <c r="AQ61" s="1041"/>
      <c r="AR61" s="1041"/>
      <c r="AS61" s="1059"/>
      <c r="AT61" s="1059"/>
      <c r="AU61" s="1041"/>
      <c r="AV61" s="1041"/>
      <c r="AW61" s="1041"/>
      <c r="AX61" s="1041"/>
      <c r="AY61" s="1041"/>
      <c r="AZ61" s="1041"/>
      <c r="BA61" s="1041"/>
      <c r="BB61" s="1041"/>
      <c r="BC61" s="1041"/>
      <c r="BD61" s="1041"/>
      <c r="BE61" s="1059"/>
      <c r="BF61" s="1059"/>
      <c r="BG61" s="1041"/>
      <c r="BH61" s="1041"/>
      <c r="BI61" s="1041"/>
      <c r="BJ61" s="1041"/>
      <c r="BK61" s="1041"/>
      <c r="BL61" s="1041"/>
      <c r="BM61" s="1041"/>
      <c r="BN61" s="1041"/>
      <c r="BO61" s="1041"/>
      <c r="BP61" s="1041"/>
      <c r="BQ61" s="1059"/>
      <c r="BR61" s="1059"/>
      <c r="BS61" s="1041"/>
      <c r="BT61" s="1041"/>
      <c r="BU61" s="1041"/>
      <c r="BV61" s="1041"/>
      <c r="BW61" s="1041"/>
      <c r="BX61" s="1041"/>
      <c r="BY61" s="1041"/>
      <c r="BZ61" s="1041"/>
      <c r="CA61" s="1041"/>
      <c r="CB61" s="1041"/>
      <c r="CC61" s="1059"/>
      <c r="CD61" s="1059"/>
      <c r="CE61" s="1041"/>
      <c r="CF61" s="1041"/>
      <c r="CG61" s="1041"/>
      <c r="CH61" s="1041"/>
      <c r="CI61" s="1041"/>
      <c r="CJ61" s="1041"/>
      <c r="CK61" s="1041"/>
      <c r="CL61" s="1041"/>
      <c r="CM61" s="1041"/>
      <c r="CN61" s="1041"/>
      <c r="CO61" s="1059"/>
      <c r="CP61" s="1059"/>
      <c r="CQ61" s="1041"/>
      <c r="CR61" s="1041"/>
      <c r="CS61" s="1041"/>
      <c r="CT61" s="1041"/>
      <c r="CU61" s="1041"/>
      <c r="CV61" s="1041"/>
      <c r="CW61" s="1041"/>
      <c r="CX61" s="1041"/>
      <c r="CY61" s="1041"/>
      <c r="CZ61" s="1041"/>
      <c r="DA61" s="1059"/>
      <c r="DB61" s="1059"/>
      <c r="DC61" s="1059"/>
      <c r="DD61" s="1077"/>
      <c r="DE61" s="1039"/>
    </row>
    <row r="62" spans="1:109" ht="13.2">
      <c r="B62" s="1038"/>
      <c r="C62" s="1038"/>
      <c r="D62" s="1038"/>
      <c r="E62" s="1038"/>
      <c r="F62" s="1038"/>
      <c r="G62" s="1038"/>
      <c r="H62" s="1038"/>
      <c r="I62" s="1038"/>
      <c r="J62" s="1038"/>
      <c r="K62" s="1038"/>
      <c r="L62" s="1038"/>
      <c r="M62" s="1038"/>
      <c r="N62" s="1038"/>
      <c r="O62" s="1038"/>
      <c r="P62" s="1038"/>
      <c r="Q62" s="1038"/>
      <c r="R62" s="1038"/>
      <c r="S62" s="1038"/>
      <c r="T62" s="1038"/>
      <c r="U62" s="1038"/>
      <c r="V62" s="1038"/>
      <c r="W62" s="1038"/>
      <c r="X62" s="1038"/>
      <c r="Y62" s="1038"/>
      <c r="Z62" s="1038"/>
      <c r="AA62" s="1038"/>
      <c r="AB62" s="1038"/>
      <c r="AC62" s="1038"/>
      <c r="AD62" s="1038"/>
      <c r="AE62" s="1038"/>
      <c r="AF62" s="1038"/>
      <c r="AG62" s="1038"/>
      <c r="AH62" s="1038"/>
      <c r="AI62" s="1038"/>
      <c r="AJ62" s="1038"/>
      <c r="AK62" s="1038"/>
      <c r="AL62" s="1038"/>
      <c r="AM62" s="1038"/>
      <c r="AN62" s="1038"/>
      <c r="AO62" s="1038"/>
      <c r="AP62" s="1038"/>
      <c r="AQ62" s="1038"/>
      <c r="AR62" s="1038"/>
      <c r="AS62" s="1038"/>
      <c r="AT62" s="1038"/>
      <c r="AU62" s="1038"/>
      <c r="AV62" s="1038"/>
      <c r="AW62" s="1038"/>
      <c r="AX62" s="1038"/>
      <c r="AY62" s="1038"/>
      <c r="AZ62" s="1038"/>
      <c r="BA62" s="1038"/>
      <c r="BB62" s="1038"/>
      <c r="BC62" s="1038"/>
      <c r="BD62" s="1038"/>
      <c r="BE62" s="1038"/>
      <c r="BF62" s="1038"/>
      <c r="BG62" s="1038"/>
      <c r="BH62" s="1038"/>
      <c r="BI62" s="1038"/>
      <c r="BJ62" s="1038"/>
      <c r="BK62" s="1038"/>
      <c r="BL62" s="1038"/>
      <c r="BM62" s="1038"/>
      <c r="BN62" s="1038"/>
      <c r="BO62" s="1038"/>
      <c r="BP62" s="1038"/>
      <c r="BQ62" s="1038"/>
      <c r="BR62" s="1038"/>
      <c r="BS62" s="1038"/>
      <c r="BT62" s="1038"/>
      <c r="BU62" s="1038"/>
      <c r="BV62" s="1038"/>
      <c r="BW62" s="1038"/>
      <c r="BX62" s="1038"/>
      <c r="BY62" s="1038"/>
      <c r="BZ62" s="1038"/>
      <c r="CA62" s="1038"/>
      <c r="CB62" s="1038"/>
      <c r="CC62" s="1038"/>
      <c r="CD62" s="1038"/>
      <c r="CE62" s="1038"/>
      <c r="CF62" s="1038"/>
      <c r="CG62" s="1038"/>
      <c r="CH62" s="1038"/>
      <c r="CI62" s="1038"/>
      <c r="CJ62" s="1038"/>
      <c r="CK62" s="1038"/>
      <c r="CL62" s="1038"/>
      <c r="CM62" s="1038"/>
      <c r="CN62" s="1038"/>
      <c r="CO62" s="1038"/>
      <c r="CP62" s="1038"/>
      <c r="CQ62" s="1038"/>
      <c r="CR62" s="1038"/>
      <c r="CS62" s="1038"/>
      <c r="CT62" s="1038"/>
      <c r="CU62" s="1038"/>
      <c r="CV62" s="1038"/>
      <c r="CW62" s="1038"/>
      <c r="CX62" s="1038"/>
      <c r="CY62" s="1038"/>
      <c r="CZ62" s="1038"/>
      <c r="DA62" s="1038"/>
      <c r="DB62" s="1038"/>
      <c r="DC62" s="1038"/>
      <c r="DD62" s="1038"/>
      <c r="DE62" s="749"/>
    </row>
    <row r="63" spans="1:109" ht="16.2">
      <c r="B63" s="747" t="s">
        <v>332</v>
      </c>
    </row>
    <row r="64" spans="1:109" ht="13.2">
      <c r="B64" s="738"/>
      <c r="G64" s="1042"/>
      <c r="N64" s="1061"/>
      <c r="AM64" s="1042"/>
      <c r="AN64" s="1042" t="s">
        <v>553</v>
      </c>
      <c r="AP64" s="1033"/>
      <c r="AQ64" s="1033"/>
      <c r="AR64" s="1033"/>
      <c r="AY64" s="1042"/>
      <c r="BA64" s="1033"/>
      <c r="BB64" s="1033"/>
      <c r="BC64" s="1033"/>
      <c r="BK64" s="1042"/>
      <c r="BM64" s="1033"/>
      <c r="BN64" s="1033"/>
      <c r="BO64" s="1033"/>
      <c r="BW64" s="1042"/>
      <c r="BY64" s="1033"/>
      <c r="BZ64" s="1033"/>
      <c r="CA64" s="1033"/>
      <c r="CI64" s="1042"/>
      <c r="CK64" s="1033"/>
      <c r="CL64" s="1033"/>
      <c r="CM64" s="1033"/>
      <c r="CU64" s="1042"/>
      <c r="CW64" s="1033"/>
      <c r="CX64" s="1033"/>
      <c r="CY64" s="1033"/>
    </row>
    <row r="65" spans="2:107" ht="13.2">
      <c r="B65" s="738"/>
      <c r="AN65" s="1062" t="s">
        <v>433</v>
      </c>
      <c r="AO65" s="1068"/>
      <c r="AP65" s="1068"/>
      <c r="AQ65" s="1068"/>
      <c r="AR65" s="1068"/>
      <c r="AS65" s="1068"/>
      <c r="AT65" s="1068"/>
      <c r="AU65" s="1068"/>
      <c r="AV65" s="1068"/>
      <c r="AW65" s="1068"/>
      <c r="AX65" s="1068"/>
      <c r="AY65" s="1068"/>
      <c r="AZ65" s="1068"/>
      <c r="BA65" s="1068"/>
      <c r="BB65" s="1068"/>
      <c r="BC65" s="1068"/>
      <c r="BD65" s="1068"/>
      <c r="BE65" s="1068"/>
      <c r="BF65" s="1068"/>
      <c r="BG65" s="1068"/>
      <c r="BH65" s="1068"/>
      <c r="BI65" s="1068"/>
      <c r="BJ65" s="1068"/>
      <c r="BK65" s="1068"/>
      <c r="BL65" s="1068"/>
      <c r="BM65" s="1068"/>
      <c r="BN65" s="1068"/>
      <c r="BO65" s="1068"/>
      <c r="BP65" s="1068"/>
      <c r="BQ65" s="1068"/>
      <c r="BR65" s="1068"/>
      <c r="BS65" s="1068"/>
      <c r="BT65" s="1068"/>
      <c r="BU65" s="1068"/>
      <c r="BV65" s="1068"/>
      <c r="BW65" s="1068"/>
      <c r="BX65" s="1068"/>
      <c r="BY65" s="1068"/>
      <c r="BZ65" s="1068"/>
      <c r="CA65" s="1068"/>
      <c r="CB65" s="1068"/>
      <c r="CC65" s="1068"/>
      <c r="CD65" s="1068"/>
      <c r="CE65" s="1068"/>
      <c r="CF65" s="1068"/>
      <c r="CG65" s="1068"/>
      <c r="CH65" s="1068"/>
      <c r="CI65" s="1068"/>
      <c r="CJ65" s="1068"/>
      <c r="CK65" s="1068"/>
      <c r="CL65" s="1068"/>
      <c r="CM65" s="1068"/>
      <c r="CN65" s="1068"/>
      <c r="CO65" s="1068"/>
      <c r="CP65" s="1068"/>
      <c r="CQ65" s="1068"/>
      <c r="CR65" s="1068"/>
      <c r="CS65" s="1068"/>
      <c r="CT65" s="1068"/>
      <c r="CU65" s="1068"/>
      <c r="CV65" s="1068"/>
      <c r="CW65" s="1068"/>
      <c r="CX65" s="1068"/>
      <c r="CY65" s="1068"/>
      <c r="CZ65" s="1068"/>
      <c r="DA65" s="1068"/>
      <c r="DB65" s="1068"/>
      <c r="DC65" s="1072"/>
    </row>
    <row r="66" spans="2:107" ht="13.2">
      <c r="B66" s="738"/>
      <c r="AN66" s="1063"/>
      <c r="AO66" s="1069"/>
      <c r="AP66" s="1069"/>
      <c r="AQ66" s="1069"/>
      <c r="AR66" s="1069"/>
      <c r="AS66" s="1069"/>
      <c r="AT66" s="1069"/>
      <c r="AU66" s="1069"/>
      <c r="AV66" s="1069"/>
      <c r="AW66" s="1069"/>
      <c r="AX66" s="1069"/>
      <c r="AY66" s="1069"/>
      <c r="AZ66" s="1069"/>
      <c r="BA66" s="1069"/>
      <c r="BB66" s="1069"/>
      <c r="BC66" s="1069"/>
      <c r="BD66" s="1069"/>
      <c r="BE66" s="1069"/>
      <c r="BF66" s="1069"/>
      <c r="BG66" s="1069"/>
      <c r="BH66" s="1069"/>
      <c r="BI66" s="1069"/>
      <c r="BJ66" s="1069"/>
      <c r="BK66" s="1069"/>
      <c r="BL66" s="1069"/>
      <c r="BM66" s="1069"/>
      <c r="BN66" s="1069"/>
      <c r="BO66" s="1069"/>
      <c r="BP66" s="1069"/>
      <c r="BQ66" s="1069"/>
      <c r="BR66" s="1069"/>
      <c r="BS66" s="1069"/>
      <c r="BT66" s="1069"/>
      <c r="BU66" s="1069"/>
      <c r="BV66" s="1069"/>
      <c r="BW66" s="1069"/>
      <c r="BX66" s="1069"/>
      <c r="BY66" s="1069"/>
      <c r="BZ66" s="1069"/>
      <c r="CA66" s="1069"/>
      <c r="CB66" s="1069"/>
      <c r="CC66" s="1069"/>
      <c r="CD66" s="1069"/>
      <c r="CE66" s="1069"/>
      <c r="CF66" s="1069"/>
      <c r="CG66" s="1069"/>
      <c r="CH66" s="1069"/>
      <c r="CI66" s="1069"/>
      <c r="CJ66" s="1069"/>
      <c r="CK66" s="1069"/>
      <c r="CL66" s="1069"/>
      <c r="CM66" s="1069"/>
      <c r="CN66" s="1069"/>
      <c r="CO66" s="1069"/>
      <c r="CP66" s="1069"/>
      <c r="CQ66" s="1069"/>
      <c r="CR66" s="1069"/>
      <c r="CS66" s="1069"/>
      <c r="CT66" s="1069"/>
      <c r="CU66" s="1069"/>
      <c r="CV66" s="1069"/>
      <c r="CW66" s="1069"/>
      <c r="CX66" s="1069"/>
      <c r="CY66" s="1069"/>
      <c r="CZ66" s="1069"/>
      <c r="DA66" s="1069"/>
      <c r="DB66" s="1069"/>
      <c r="DC66" s="1073"/>
    </row>
    <row r="67" spans="2:107" ht="13.2">
      <c r="B67" s="738"/>
      <c r="AN67" s="1063"/>
      <c r="AO67" s="1069"/>
      <c r="AP67" s="1069"/>
      <c r="AQ67" s="1069"/>
      <c r="AR67" s="1069"/>
      <c r="AS67" s="1069"/>
      <c r="AT67" s="1069"/>
      <c r="AU67" s="1069"/>
      <c r="AV67" s="1069"/>
      <c r="AW67" s="1069"/>
      <c r="AX67" s="1069"/>
      <c r="AY67" s="1069"/>
      <c r="AZ67" s="1069"/>
      <c r="BA67" s="1069"/>
      <c r="BB67" s="1069"/>
      <c r="BC67" s="1069"/>
      <c r="BD67" s="1069"/>
      <c r="BE67" s="1069"/>
      <c r="BF67" s="1069"/>
      <c r="BG67" s="1069"/>
      <c r="BH67" s="1069"/>
      <c r="BI67" s="1069"/>
      <c r="BJ67" s="1069"/>
      <c r="BK67" s="1069"/>
      <c r="BL67" s="1069"/>
      <c r="BM67" s="1069"/>
      <c r="BN67" s="1069"/>
      <c r="BO67" s="1069"/>
      <c r="BP67" s="1069"/>
      <c r="BQ67" s="1069"/>
      <c r="BR67" s="1069"/>
      <c r="BS67" s="1069"/>
      <c r="BT67" s="1069"/>
      <c r="BU67" s="1069"/>
      <c r="BV67" s="1069"/>
      <c r="BW67" s="1069"/>
      <c r="BX67" s="1069"/>
      <c r="BY67" s="1069"/>
      <c r="BZ67" s="1069"/>
      <c r="CA67" s="1069"/>
      <c r="CB67" s="1069"/>
      <c r="CC67" s="1069"/>
      <c r="CD67" s="1069"/>
      <c r="CE67" s="1069"/>
      <c r="CF67" s="1069"/>
      <c r="CG67" s="1069"/>
      <c r="CH67" s="1069"/>
      <c r="CI67" s="1069"/>
      <c r="CJ67" s="1069"/>
      <c r="CK67" s="1069"/>
      <c r="CL67" s="1069"/>
      <c r="CM67" s="1069"/>
      <c r="CN67" s="1069"/>
      <c r="CO67" s="1069"/>
      <c r="CP67" s="1069"/>
      <c r="CQ67" s="1069"/>
      <c r="CR67" s="1069"/>
      <c r="CS67" s="1069"/>
      <c r="CT67" s="1069"/>
      <c r="CU67" s="1069"/>
      <c r="CV67" s="1069"/>
      <c r="CW67" s="1069"/>
      <c r="CX67" s="1069"/>
      <c r="CY67" s="1069"/>
      <c r="CZ67" s="1069"/>
      <c r="DA67" s="1069"/>
      <c r="DB67" s="1069"/>
      <c r="DC67" s="1073"/>
    </row>
    <row r="68" spans="2:107" ht="13.2">
      <c r="B68" s="738"/>
      <c r="AN68" s="1063"/>
      <c r="AO68" s="1069"/>
      <c r="AP68" s="1069"/>
      <c r="AQ68" s="1069"/>
      <c r="AR68" s="1069"/>
      <c r="AS68" s="1069"/>
      <c r="AT68" s="1069"/>
      <c r="AU68" s="1069"/>
      <c r="AV68" s="1069"/>
      <c r="AW68" s="1069"/>
      <c r="AX68" s="1069"/>
      <c r="AY68" s="1069"/>
      <c r="AZ68" s="1069"/>
      <c r="BA68" s="1069"/>
      <c r="BB68" s="1069"/>
      <c r="BC68" s="1069"/>
      <c r="BD68" s="1069"/>
      <c r="BE68" s="1069"/>
      <c r="BF68" s="1069"/>
      <c r="BG68" s="1069"/>
      <c r="BH68" s="1069"/>
      <c r="BI68" s="1069"/>
      <c r="BJ68" s="1069"/>
      <c r="BK68" s="1069"/>
      <c r="BL68" s="1069"/>
      <c r="BM68" s="1069"/>
      <c r="BN68" s="1069"/>
      <c r="BO68" s="1069"/>
      <c r="BP68" s="1069"/>
      <c r="BQ68" s="1069"/>
      <c r="BR68" s="1069"/>
      <c r="BS68" s="1069"/>
      <c r="BT68" s="1069"/>
      <c r="BU68" s="1069"/>
      <c r="BV68" s="1069"/>
      <c r="BW68" s="1069"/>
      <c r="BX68" s="1069"/>
      <c r="BY68" s="1069"/>
      <c r="BZ68" s="1069"/>
      <c r="CA68" s="1069"/>
      <c r="CB68" s="1069"/>
      <c r="CC68" s="1069"/>
      <c r="CD68" s="1069"/>
      <c r="CE68" s="1069"/>
      <c r="CF68" s="1069"/>
      <c r="CG68" s="1069"/>
      <c r="CH68" s="1069"/>
      <c r="CI68" s="1069"/>
      <c r="CJ68" s="1069"/>
      <c r="CK68" s="1069"/>
      <c r="CL68" s="1069"/>
      <c r="CM68" s="1069"/>
      <c r="CN68" s="1069"/>
      <c r="CO68" s="1069"/>
      <c r="CP68" s="1069"/>
      <c r="CQ68" s="1069"/>
      <c r="CR68" s="1069"/>
      <c r="CS68" s="1069"/>
      <c r="CT68" s="1069"/>
      <c r="CU68" s="1069"/>
      <c r="CV68" s="1069"/>
      <c r="CW68" s="1069"/>
      <c r="CX68" s="1069"/>
      <c r="CY68" s="1069"/>
      <c r="CZ68" s="1069"/>
      <c r="DA68" s="1069"/>
      <c r="DB68" s="1069"/>
      <c r="DC68" s="1073"/>
    </row>
    <row r="69" spans="2:107" ht="13.2">
      <c r="B69" s="738"/>
      <c r="AN69" s="1064"/>
      <c r="AO69" s="1070"/>
      <c r="AP69" s="1070"/>
      <c r="AQ69" s="1070"/>
      <c r="AR69" s="1070"/>
      <c r="AS69" s="1070"/>
      <c r="AT69" s="1070"/>
      <c r="AU69" s="1070"/>
      <c r="AV69" s="1070"/>
      <c r="AW69" s="1070"/>
      <c r="AX69" s="1070"/>
      <c r="AY69" s="1070"/>
      <c r="AZ69" s="1070"/>
      <c r="BA69" s="1070"/>
      <c r="BB69" s="1070"/>
      <c r="BC69" s="1070"/>
      <c r="BD69" s="1070"/>
      <c r="BE69" s="1070"/>
      <c r="BF69" s="1070"/>
      <c r="BG69" s="1070"/>
      <c r="BH69" s="1070"/>
      <c r="BI69" s="1070"/>
      <c r="BJ69" s="1070"/>
      <c r="BK69" s="1070"/>
      <c r="BL69" s="1070"/>
      <c r="BM69" s="1070"/>
      <c r="BN69" s="1070"/>
      <c r="BO69" s="1070"/>
      <c r="BP69" s="1070"/>
      <c r="BQ69" s="1070"/>
      <c r="BR69" s="1070"/>
      <c r="BS69" s="1070"/>
      <c r="BT69" s="1070"/>
      <c r="BU69" s="1070"/>
      <c r="BV69" s="1070"/>
      <c r="BW69" s="1070"/>
      <c r="BX69" s="1070"/>
      <c r="BY69" s="1070"/>
      <c r="BZ69" s="1070"/>
      <c r="CA69" s="1070"/>
      <c r="CB69" s="1070"/>
      <c r="CC69" s="1070"/>
      <c r="CD69" s="1070"/>
      <c r="CE69" s="1070"/>
      <c r="CF69" s="1070"/>
      <c r="CG69" s="1070"/>
      <c r="CH69" s="1070"/>
      <c r="CI69" s="1070"/>
      <c r="CJ69" s="1070"/>
      <c r="CK69" s="1070"/>
      <c r="CL69" s="1070"/>
      <c r="CM69" s="1070"/>
      <c r="CN69" s="1070"/>
      <c r="CO69" s="1070"/>
      <c r="CP69" s="1070"/>
      <c r="CQ69" s="1070"/>
      <c r="CR69" s="1070"/>
      <c r="CS69" s="1070"/>
      <c r="CT69" s="1070"/>
      <c r="CU69" s="1070"/>
      <c r="CV69" s="1070"/>
      <c r="CW69" s="1070"/>
      <c r="CX69" s="1070"/>
      <c r="CY69" s="1070"/>
      <c r="CZ69" s="1070"/>
      <c r="DA69" s="1070"/>
      <c r="DB69" s="1070"/>
      <c r="DC69" s="1074"/>
    </row>
    <row r="70" spans="2:107" ht="13.2">
      <c r="B70" s="738"/>
      <c r="H70" s="1047"/>
      <c r="I70" s="1047"/>
      <c r="J70" s="1050"/>
      <c r="K70" s="1050"/>
      <c r="L70" s="1057"/>
      <c r="M70" s="1050"/>
      <c r="N70" s="1057"/>
      <c r="AN70" s="1046"/>
      <c r="AO70" s="1046"/>
      <c r="AP70" s="1046"/>
      <c r="AZ70" s="1046"/>
      <c r="BA70" s="1046"/>
      <c r="BB70" s="1046"/>
      <c r="BL70" s="1046"/>
      <c r="BM70" s="1046"/>
      <c r="BN70" s="1046"/>
      <c r="BX70" s="1046"/>
      <c r="BY70" s="1046"/>
      <c r="BZ70" s="1046"/>
      <c r="CJ70" s="1046"/>
      <c r="CK70" s="1046"/>
      <c r="CL70" s="1046"/>
      <c r="CV70" s="1046"/>
      <c r="CW70" s="1046"/>
      <c r="CX70" s="1046"/>
    </row>
    <row r="71" spans="2:107" ht="13.2">
      <c r="B71" s="738"/>
      <c r="G71" s="1045"/>
      <c r="I71" s="1049"/>
      <c r="J71" s="1050"/>
      <c r="K71" s="1050"/>
      <c r="L71" s="1057"/>
      <c r="M71" s="1050"/>
      <c r="N71" s="1057"/>
      <c r="AM71" s="1045"/>
      <c r="AN71" s="373" t="s">
        <v>171</v>
      </c>
    </row>
    <row r="72" spans="2:107" ht="13.2">
      <c r="B72" s="738"/>
      <c r="G72" s="1043"/>
      <c r="H72" s="1043"/>
      <c r="I72" s="1043"/>
      <c r="J72" s="1043"/>
      <c r="K72" s="1051"/>
      <c r="L72" s="1051"/>
      <c r="M72" s="1058"/>
      <c r="N72" s="1058"/>
      <c r="AN72" s="1065"/>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4"/>
      <c r="BP72" s="1067" t="s">
        <v>452</v>
      </c>
      <c r="BQ72" s="1067"/>
      <c r="BR72" s="1067"/>
      <c r="BS72" s="1067"/>
      <c r="BT72" s="1067"/>
      <c r="BU72" s="1067"/>
      <c r="BV72" s="1067"/>
      <c r="BW72" s="1067"/>
      <c r="BX72" s="1067" t="s">
        <v>531</v>
      </c>
      <c r="BY72" s="1067"/>
      <c r="BZ72" s="1067"/>
      <c r="CA72" s="1067"/>
      <c r="CB72" s="1067"/>
      <c r="CC72" s="1067"/>
      <c r="CD72" s="1067"/>
      <c r="CE72" s="1067"/>
      <c r="CF72" s="1067" t="s">
        <v>532</v>
      </c>
      <c r="CG72" s="1067"/>
      <c r="CH72" s="1067"/>
      <c r="CI72" s="1067"/>
      <c r="CJ72" s="1067"/>
      <c r="CK72" s="1067"/>
      <c r="CL72" s="1067"/>
      <c r="CM72" s="1067"/>
      <c r="CN72" s="1067" t="s">
        <v>533</v>
      </c>
      <c r="CO72" s="1067"/>
      <c r="CP72" s="1067"/>
      <c r="CQ72" s="1067"/>
      <c r="CR72" s="1067"/>
      <c r="CS72" s="1067"/>
      <c r="CT72" s="1067"/>
      <c r="CU72" s="1067"/>
      <c r="CV72" s="1067" t="s">
        <v>534</v>
      </c>
      <c r="CW72" s="1067"/>
      <c r="CX72" s="1067"/>
      <c r="CY72" s="1067"/>
      <c r="CZ72" s="1067"/>
      <c r="DA72" s="1067"/>
      <c r="DB72" s="1067"/>
      <c r="DC72" s="1067"/>
    </row>
    <row r="73" spans="2:107" ht="13.2">
      <c r="B73" s="738"/>
      <c r="G73" s="1044"/>
      <c r="H73" s="1044"/>
      <c r="I73" s="1044"/>
      <c r="J73" s="1044"/>
      <c r="K73" s="1054"/>
      <c r="L73" s="1054"/>
      <c r="M73" s="1054"/>
      <c r="N73" s="1054"/>
      <c r="AM73" s="1046"/>
      <c r="AN73" s="1066" t="s">
        <v>555</v>
      </c>
      <c r="AO73" s="1066"/>
      <c r="AP73" s="1066"/>
      <c r="AQ73" s="1066"/>
      <c r="AR73" s="1066"/>
      <c r="AS73" s="1066"/>
      <c r="AT73" s="1066"/>
      <c r="AU73" s="1066"/>
      <c r="AV73" s="1066"/>
      <c r="AW73" s="1066"/>
      <c r="AX73" s="1066"/>
      <c r="AY73" s="1066"/>
      <c r="AZ73" s="1066"/>
      <c r="BA73" s="1066"/>
      <c r="BB73" s="1066" t="s">
        <v>556</v>
      </c>
      <c r="BC73" s="1066"/>
      <c r="BD73" s="1066"/>
      <c r="BE73" s="1066"/>
      <c r="BF73" s="1066"/>
      <c r="BG73" s="1066"/>
      <c r="BH73" s="1066"/>
      <c r="BI73" s="1066"/>
      <c r="BJ73" s="1066"/>
      <c r="BK73" s="1066"/>
      <c r="BL73" s="1066"/>
      <c r="BM73" s="1066"/>
      <c r="BN73" s="1066"/>
      <c r="BO73" s="1066"/>
      <c r="BP73" s="1071">
        <v>89</v>
      </c>
      <c r="BQ73" s="1071"/>
      <c r="BR73" s="1071"/>
      <c r="BS73" s="1071"/>
      <c r="BT73" s="1071"/>
      <c r="BU73" s="1071"/>
      <c r="BV73" s="1071"/>
      <c r="BW73" s="1071"/>
      <c r="BX73" s="1071">
        <v>86</v>
      </c>
      <c r="BY73" s="1071"/>
      <c r="BZ73" s="1071"/>
      <c r="CA73" s="1071"/>
      <c r="CB73" s="1071"/>
      <c r="CC73" s="1071"/>
      <c r="CD73" s="1071"/>
      <c r="CE73" s="1071"/>
      <c r="CF73" s="1071">
        <v>80.2</v>
      </c>
      <c r="CG73" s="1071"/>
      <c r="CH73" s="1071"/>
      <c r="CI73" s="1071"/>
      <c r="CJ73" s="1071"/>
      <c r="CK73" s="1071"/>
      <c r="CL73" s="1071"/>
      <c r="CM73" s="1071"/>
      <c r="CN73" s="1071">
        <v>79.8</v>
      </c>
      <c r="CO73" s="1071"/>
      <c r="CP73" s="1071"/>
      <c r="CQ73" s="1071"/>
      <c r="CR73" s="1071"/>
      <c r="CS73" s="1071"/>
      <c r="CT73" s="1071"/>
      <c r="CU73" s="1071"/>
      <c r="CV73" s="1071">
        <v>58</v>
      </c>
      <c r="CW73" s="1071"/>
      <c r="CX73" s="1071"/>
      <c r="CY73" s="1071"/>
      <c r="CZ73" s="1071"/>
      <c r="DA73" s="1071"/>
      <c r="DB73" s="1071"/>
      <c r="DC73" s="1071"/>
    </row>
    <row r="74" spans="2:107" ht="13.2">
      <c r="B74" s="738"/>
      <c r="G74" s="1044"/>
      <c r="H74" s="1044"/>
      <c r="I74" s="1044"/>
      <c r="J74" s="1044"/>
      <c r="K74" s="1054"/>
      <c r="L74" s="1054"/>
      <c r="M74" s="1054"/>
      <c r="N74" s="1054"/>
      <c r="AM74" s="1046"/>
      <c r="AN74" s="1066"/>
      <c r="AO74" s="1066"/>
      <c r="AP74" s="1066"/>
      <c r="AQ74" s="1066"/>
      <c r="AR74" s="1066"/>
      <c r="AS74" s="1066"/>
      <c r="AT74" s="1066"/>
      <c r="AU74" s="1066"/>
      <c r="AV74" s="1066"/>
      <c r="AW74" s="1066"/>
      <c r="AX74" s="1066"/>
      <c r="AY74" s="1066"/>
      <c r="AZ74" s="1066"/>
      <c r="BA74" s="1066"/>
      <c r="BB74" s="1066"/>
      <c r="BC74" s="1066"/>
      <c r="BD74" s="1066"/>
      <c r="BE74" s="1066"/>
      <c r="BF74" s="1066"/>
      <c r="BG74" s="1066"/>
      <c r="BH74" s="1066"/>
      <c r="BI74" s="1066"/>
      <c r="BJ74" s="1066"/>
      <c r="BK74" s="1066"/>
      <c r="BL74" s="1066"/>
      <c r="BM74" s="1066"/>
      <c r="BN74" s="1066"/>
      <c r="BO74" s="1066"/>
      <c r="BP74" s="1071"/>
      <c r="BQ74" s="1071"/>
      <c r="BR74" s="1071"/>
      <c r="BS74" s="1071"/>
      <c r="BT74" s="1071"/>
      <c r="BU74" s="1071"/>
      <c r="BV74" s="1071"/>
      <c r="BW74" s="1071"/>
      <c r="BX74" s="1071"/>
      <c r="BY74" s="1071"/>
      <c r="BZ74" s="1071"/>
      <c r="CA74" s="1071"/>
      <c r="CB74" s="1071"/>
      <c r="CC74" s="1071"/>
      <c r="CD74" s="1071"/>
      <c r="CE74" s="1071"/>
      <c r="CF74" s="1071"/>
      <c r="CG74" s="1071"/>
      <c r="CH74" s="1071"/>
      <c r="CI74" s="1071"/>
      <c r="CJ74" s="1071"/>
      <c r="CK74" s="1071"/>
      <c r="CL74" s="1071"/>
      <c r="CM74" s="1071"/>
      <c r="CN74" s="1071"/>
      <c r="CO74" s="1071"/>
      <c r="CP74" s="1071"/>
      <c r="CQ74" s="1071"/>
      <c r="CR74" s="1071"/>
      <c r="CS74" s="1071"/>
      <c r="CT74" s="1071"/>
      <c r="CU74" s="1071"/>
      <c r="CV74" s="1071"/>
      <c r="CW74" s="1071"/>
      <c r="CX74" s="1071"/>
      <c r="CY74" s="1071"/>
      <c r="CZ74" s="1071"/>
      <c r="DA74" s="1071"/>
      <c r="DB74" s="1071"/>
      <c r="DC74" s="1071"/>
    </row>
    <row r="75" spans="2:107" ht="13.2">
      <c r="B75" s="738"/>
      <c r="G75" s="1044"/>
      <c r="H75" s="1044"/>
      <c r="I75" s="1043"/>
      <c r="J75" s="1043"/>
      <c r="K75" s="1052"/>
      <c r="L75" s="1052"/>
      <c r="M75" s="1052"/>
      <c r="N75" s="1052"/>
      <c r="AM75" s="1046"/>
      <c r="AN75" s="1066"/>
      <c r="AO75" s="1066"/>
      <c r="AP75" s="1066"/>
      <c r="AQ75" s="1066"/>
      <c r="AR75" s="1066"/>
      <c r="AS75" s="1066"/>
      <c r="AT75" s="1066"/>
      <c r="AU75" s="1066"/>
      <c r="AV75" s="1066"/>
      <c r="AW75" s="1066"/>
      <c r="AX75" s="1066"/>
      <c r="AY75" s="1066"/>
      <c r="AZ75" s="1066"/>
      <c r="BA75" s="1066"/>
      <c r="BB75" s="1066" t="s">
        <v>413</v>
      </c>
      <c r="BC75" s="1066"/>
      <c r="BD75" s="1066"/>
      <c r="BE75" s="1066"/>
      <c r="BF75" s="1066"/>
      <c r="BG75" s="1066"/>
      <c r="BH75" s="1066"/>
      <c r="BI75" s="1066"/>
      <c r="BJ75" s="1066"/>
      <c r="BK75" s="1066"/>
      <c r="BL75" s="1066"/>
      <c r="BM75" s="1066"/>
      <c r="BN75" s="1066"/>
      <c r="BO75" s="1066"/>
      <c r="BP75" s="1071">
        <v>8.6</v>
      </c>
      <c r="BQ75" s="1071"/>
      <c r="BR75" s="1071"/>
      <c r="BS75" s="1071"/>
      <c r="BT75" s="1071"/>
      <c r="BU75" s="1071"/>
      <c r="BV75" s="1071"/>
      <c r="BW75" s="1071"/>
      <c r="BX75" s="1071">
        <v>8.4</v>
      </c>
      <c r="BY75" s="1071"/>
      <c r="BZ75" s="1071"/>
      <c r="CA75" s="1071"/>
      <c r="CB75" s="1071"/>
      <c r="CC75" s="1071"/>
      <c r="CD75" s="1071"/>
      <c r="CE75" s="1071"/>
      <c r="CF75" s="1071">
        <v>8.5</v>
      </c>
      <c r="CG75" s="1071"/>
      <c r="CH75" s="1071"/>
      <c r="CI75" s="1071"/>
      <c r="CJ75" s="1071"/>
      <c r="CK75" s="1071"/>
      <c r="CL75" s="1071"/>
      <c r="CM75" s="1071"/>
      <c r="CN75" s="1071">
        <v>8.5</v>
      </c>
      <c r="CO75" s="1071"/>
      <c r="CP75" s="1071"/>
      <c r="CQ75" s="1071"/>
      <c r="CR75" s="1071"/>
      <c r="CS75" s="1071"/>
      <c r="CT75" s="1071"/>
      <c r="CU75" s="1071"/>
      <c r="CV75" s="1071">
        <v>8.4</v>
      </c>
      <c r="CW75" s="1071"/>
      <c r="CX75" s="1071"/>
      <c r="CY75" s="1071"/>
      <c r="CZ75" s="1071"/>
      <c r="DA75" s="1071"/>
      <c r="DB75" s="1071"/>
      <c r="DC75" s="1071"/>
    </row>
    <row r="76" spans="2:107" ht="13.2">
      <c r="B76" s="738"/>
      <c r="G76" s="1044"/>
      <c r="H76" s="1044"/>
      <c r="I76" s="1043"/>
      <c r="J76" s="1043"/>
      <c r="K76" s="1052"/>
      <c r="L76" s="1052"/>
      <c r="M76" s="1052"/>
      <c r="N76" s="1052"/>
      <c r="AM76" s="1046"/>
      <c r="AN76" s="1066"/>
      <c r="AO76" s="1066"/>
      <c r="AP76" s="1066"/>
      <c r="AQ76" s="1066"/>
      <c r="AR76" s="1066"/>
      <c r="AS76" s="1066"/>
      <c r="AT76" s="1066"/>
      <c r="AU76" s="1066"/>
      <c r="AV76" s="1066"/>
      <c r="AW76" s="1066"/>
      <c r="AX76" s="1066"/>
      <c r="AY76" s="1066"/>
      <c r="AZ76" s="1066"/>
      <c r="BA76" s="1066"/>
      <c r="BB76" s="1066"/>
      <c r="BC76" s="1066"/>
      <c r="BD76" s="1066"/>
      <c r="BE76" s="1066"/>
      <c r="BF76" s="1066"/>
      <c r="BG76" s="1066"/>
      <c r="BH76" s="1066"/>
      <c r="BI76" s="1066"/>
      <c r="BJ76" s="1066"/>
      <c r="BK76" s="1066"/>
      <c r="BL76" s="1066"/>
      <c r="BM76" s="1066"/>
      <c r="BN76" s="1066"/>
      <c r="BO76" s="1066"/>
      <c r="BP76" s="1071"/>
      <c r="BQ76" s="1071"/>
      <c r="BR76" s="1071"/>
      <c r="BS76" s="1071"/>
      <c r="BT76" s="1071"/>
      <c r="BU76" s="1071"/>
      <c r="BV76" s="1071"/>
      <c r="BW76" s="1071"/>
      <c r="BX76" s="1071"/>
      <c r="BY76" s="1071"/>
      <c r="BZ76" s="1071"/>
      <c r="CA76" s="1071"/>
      <c r="CB76" s="1071"/>
      <c r="CC76" s="1071"/>
      <c r="CD76" s="1071"/>
      <c r="CE76" s="1071"/>
      <c r="CF76" s="1071"/>
      <c r="CG76" s="1071"/>
      <c r="CH76" s="1071"/>
      <c r="CI76" s="1071"/>
      <c r="CJ76" s="1071"/>
      <c r="CK76" s="1071"/>
      <c r="CL76" s="1071"/>
      <c r="CM76" s="1071"/>
      <c r="CN76" s="1071"/>
      <c r="CO76" s="1071"/>
      <c r="CP76" s="1071"/>
      <c r="CQ76" s="1071"/>
      <c r="CR76" s="1071"/>
      <c r="CS76" s="1071"/>
      <c r="CT76" s="1071"/>
      <c r="CU76" s="1071"/>
      <c r="CV76" s="1071"/>
      <c r="CW76" s="1071"/>
      <c r="CX76" s="1071"/>
      <c r="CY76" s="1071"/>
      <c r="CZ76" s="1071"/>
      <c r="DA76" s="1071"/>
      <c r="DB76" s="1071"/>
      <c r="DC76" s="1071"/>
    </row>
    <row r="77" spans="2:107" ht="13.2">
      <c r="B77" s="738"/>
      <c r="G77" s="1043"/>
      <c r="H77" s="1043"/>
      <c r="I77" s="1043"/>
      <c r="J77" s="1043"/>
      <c r="K77" s="1054"/>
      <c r="L77" s="1054"/>
      <c r="M77" s="1054"/>
      <c r="N77" s="1054"/>
      <c r="AN77" s="1067" t="s">
        <v>70</v>
      </c>
      <c r="AO77" s="1067"/>
      <c r="AP77" s="1067"/>
      <c r="AQ77" s="1067"/>
      <c r="AR77" s="1067"/>
      <c r="AS77" s="1067"/>
      <c r="AT77" s="1067"/>
      <c r="AU77" s="1067"/>
      <c r="AV77" s="1067"/>
      <c r="AW77" s="1067"/>
      <c r="AX77" s="1067"/>
      <c r="AY77" s="1067"/>
      <c r="AZ77" s="1067"/>
      <c r="BA77" s="1067"/>
      <c r="BB77" s="1066" t="s">
        <v>556</v>
      </c>
      <c r="BC77" s="1066"/>
      <c r="BD77" s="1066"/>
      <c r="BE77" s="1066"/>
      <c r="BF77" s="1066"/>
      <c r="BG77" s="1066"/>
      <c r="BH77" s="1066"/>
      <c r="BI77" s="1066"/>
      <c r="BJ77" s="1066"/>
      <c r="BK77" s="1066"/>
      <c r="BL77" s="1066"/>
      <c r="BM77" s="1066"/>
      <c r="BN77" s="1066"/>
      <c r="BO77" s="1066"/>
      <c r="BP77" s="1071">
        <v>55.4</v>
      </c>
      <c r="BQ77" s="1071"/>
      <c r="BR77" s="1071"/>
      <c r="BS77" s="1071"/>
      <c r="BT77" s="1071"/>
      <c r="BU77" s="1071"/>
      <c r="BV77" s="1071"/>
      <c r="BW77" s="1071"/>
      <c r="BX77" s="1071">
        <v>52.7</v>
      </c>
      <c r="BY77" s="1071"/>
      <c r="BZ77" s="1071"/>
      <c r="CA77" s="1071"/>
      <c r="CB77" s="1071"/>
      <c r="CC77" s="1071"/>
      <c r="CD77" s="1071"/>
      <c r="CE77" s="1071"/>
      <c r="CF77" s="1071">
        <v>49.7</v>
      </c>
      <c r="CG77" s="1071"/>
      <c r="CH77" s="1071"/>
      <c r="CI77" s="1071"/>
      <c r="CJ77" s="1071"/>
      <c r="CK77" s="1071"/>
      <c r="CL77" s="1071"/>
      <c r="CM77" s="1071"/>
      <c r="CN77" s="1071">
        <v>37.299999999999997</v>
      </c>
      <c r="CO77" s="1071"/>
      <c r="CP77" s="1071"/>
      <c r="CQ77" s="1071"/>
      <c r="CR77" s="1071"/>
      <c r="CS77" s="1071"/>
      <c r="CT77" s="1071"/>
      <c r="CU77" s="1071"/>
      <c r="CV77" s="1071">
        <v>25.1</v>
      </c>
      <c r="CW77" s="1071"/>
      <c r="CX77" s="1071"/>
      <c r="CY77" s="1071"/>
      <c r="CZ77" s="1071"/>
      <c r="DA77" s="1071"/>
      <c r="DB77" s="1071"/>
      <c r="DC77" s="1071"/>
    </row>
    <row r="78" spans="2:107" ht="13.2">
      <c r="B78" s="738"/>
      <c r="G78" s="1043"/>
      <c r="H78" s="1043"/>
      <c r="I78" s="1043"/>
      <c r="J78" s="1043"/>
      <c r="K78" s="1054"/>
      <c r="L78" s="1054"/>
      <c r="M78" s="1054"/>
      <c r="N78" s="1054"/>
      <c r="AN78" s="1067"/>
      <c r="AO78" s="1067"/>
      <c r="AP78" s="1067"/>
      <c r="AQ78" s="1067"/>
      <c r="AR78" s="1067"/>
      <c r="AS78" s="1067"/>
      <c r="AT78" s="1067"/>
      <c r="AU78" s="1067"/>
      <c r="AV78" s="1067"/>
      <c r="AW78" s="1067"/>
      <c r="AX78" s="1067"/>
      <c r="AY78" s="1067"/>
      <c r="AZ78" s="1067"/>
      <c r="BA78" s="1067"/>
      <c r="BB78" s="1066"/>
      <c r="BC78" s="1066"/>
      <c r="BD78" s="1066"/>
      <c r="BE78" s="1066"/>
      <c r="BF78" s="1066"/>
      <c r="BG78" s="1066"/>
      <c r="BH78" s="1066"/>
      <c r="BI78" s="1066"/>
      <c r="BJ78" s="1066"/>
      <c r="BK78" s="1066"/>
      <c r="BL78" s="1066"/>
      <c r="BM78" s="1066"/>
      <c r="BN78" s="1066"/>
      <c r="BO78" s="1066"/>
      <c r="BP78" s="1071"/>
      <c r="BQ78" s="1071"/>
      <c r="BR78" s="1071"/>
      <c r="BS78" s="1071"/>
      <c r="BT78" s="1071"/>
      <c r="BU78" s="1071"/>
      <c r="BV78" s="1071"/>
      <c r="BW78" s="1071"/>
      <c r="BX78" s="1071"/>
      <c r="BY78" s="1071"/>
      <c r="BZ78" s="1071"/>
      <c r="CA78" s="1071"/>
      <c r="CB78" s="1071"/>
      <c r="CC78" s="1071"/>
      <c r="CD78" s="1071"/>
      <c r="CE78" s="1071"/>
      <c r="CF78" s="1071"/>
      <c r="CG78" s="1071"/>
      <c r="CH78" s="1071"/>
      <c r="CI78" s="1071"/>
      <c r="CJ78" s="1071"/>
      <c r="CK78" s="1071"/>
      <c r="CL78" s="1071"/>
      <c r="CM78" s="1071"/>
      <c r="CN78" s="1071"/>
      <c r="CO78" s="1071"/>
      <c r="CP78" s="1071"/>
      <c r="CQ78" s="1071"/>
      <c r="CR78" s="1071"/>
      <c r="CS78" s="1071"/>
      <c r="CT78" s="1071"/>
      <c r="CU78" s="1071"/>
      <c r="CV78" s="1071"/>
      <c r="CW78" s="1071"/>
      <c r="CX78" s="1071"/>
      <c r="CY78" s="1071"/>
      <c r="CZ78" s="1071"/>
      <c r="DA78" s="1071"/>
      <c r="DB78" s="1071"/>
      <c r="DC78" s="1071"/>
    </row>
    <row r="79" spans="2:107" ht="13.2">
      <c r="B79" s="738"/>
      <c r="G79" s="1043"/>
      <c r="H79" s="1043"/>
      <c r="I79" s="1049"/>
      <c r="J79" s="1049"/>
      <c r="K79" s="1055"/>
      <c r="L79" s="1055"/>
      <c r="M79" s="1055"/>
      <c r="N79" s="1055"/>
      <c r="AN79" s="1067"/>
      <c r="AO79" s="1067"/>
      <c r="AP79" s="1067"/>
      <c r="AQ79" s="1067"/>
      <c r="AR79" s="1067"/>
      <c r="AS79" s="1067"/>
      <c r="AT79" s="1067"/>
      <c r="AU79" s="1067"/>
      <c r="AV79" s="1067"/>
      <c r="AW79" s="1067"/>
      <c r="AX79" s="1067"/>
      <c r="AY79" s="1067"/>
      <c r="AZ79" s="1067"/>
      <c r="BA79" s="1067"/>
      <c r="BB79" s="1066" t="s">
        <v>413</v>
      </c>
      <c r="BC79" s="1066"/>
      <c r="BD79" s="1066"/>
      <c r="BE79" s="1066"/>
      <c r="BF79" s="1066"/>
      <c r="BG79" s="1066"/>
      <c r="BH79" s="1066"/>
      <c r="BI79" s="1066"/>
      <c r="BJ79" s="1066"/>
      <c r="BK79" s="1066"/>
      <c r="BL79" s="1066"/>
      <c r="BM79" s="1066"/>
      <c r="BN79" s="1066"/>
      <c r="BO79" s="1066"/>
      <c r="BP79" s="1071">
        <v>9.6999999999999993</v>
      </c>
      <c r="BQ79" s="1071"/>
      <c r="BR79" s="1071"/>
      <c r="BS79" s="1071"/>
      <c r="BT79" s="1071"/>
      <c r="BU79" s="1071"/>
      <c r="BV79" s="1071"/>
      <c r="BW79" s="1071"/>
      <c r="BX79" s="1071">
        <v>9.5</v>
      </c>
      <c r="BY79" s="1071"/>
      <c r="BZ79" s="1071"/>
      <c r="CA79" s="1071"/>
      <c r="CB79" s="1071"/>
      <c r="CC79" s="1071"/>
      <c r="CD79" s="1071"/>
      <c r="CE79" s="1071"/>
      <c r="CF79" s="1071">
        <v>9.1999999999999993</v>
      </c>
      <c r="CG79" s="1071"/>
      <c r="CH79" s="1071"/>
      <c r="CI79" s="1071"/>
      <c r="CJ79" s="1071"/>
      <c r="CK79" s="1071"/>
      <c r="CL79" s="1071"/>
      <c r="CM79" s="1071"/>
      <c r="CN79" s="1071">
        <v>8.6</v>
      </c>
      <c r="CO79" s="1071"/>
      <c r="CP79" s="1071"/>
      <c r="CQ79" s="1071"/>
      <c r="CR79" s="1071"/>
      <c r="CS79" s="1071"/>
      <c r="CT79" s="1071"/>
      <c r="CU79" s="1071"/>
      <c r="CV79" s="1071">
        <v>8.3000000000000007</v>
      </c>
      <c r="CW79" s="1071"/>
      <c r="CX79" s="1071"/>
      <c r="CY79" s="1071"/>
      <c r="CZ79" s="1071"/>
      <c r="DA79" s="1071"/>
      <c r="DB79" s="1071"/>
      <c r="DC79" s="1071"/>
    </row>
    <row r="80" spans="2:107" ht="13.2">
      <c r="B80" s="738"/>
      <c r="G80" s="1043"/>
      <c r="H80" s="1043"/>
      <c r="I80" s="1049"/>
      <c r="J80" s="1049"/>
      <c r="K80" s="1055"/>
      <c r="L80" s="1055"/>
      <c r="M80" s="1055"/>
      <c r="N80" s="1055"/>
      <c r="AN80" s="1067"/>
      <c r="AO80" s="1067"/>
      <c r="AP80" s="1067"/>
      <c r="AQ80" s="1067"/>
      <c r="AR80" s="1067"/>
      <c r="AS80" s="1067"/>
      <c r="AT80" s="1067"/>
      <c r="AU80" s="1067"/>
      <c r="AV80" s="1067"/>
      <c r="AW80" s="1067"/>
      <c r="AX80" s="1067"/>
      <c r="AY80" s="1067"/>
      <c r="AZ80" s="1067"/>
      <c r="BA80" s="1067"/>
      <c r="BB80" s="1066"/>
      <c r="BC80" s="1066"/>
      <c r="BD80" s="1066"/>
      <c r="BE80" s="1066"/>
      <c r="BF80" s="1066"/>
      <c r="BG80" s="1066"/>
      <c r="BH80" s="1066"/>
      <c r="BI80" s="1066"/>
      <c r="BJ80" s="1066"/>
      <c r="BK80" s="1066"/>
      <c r="BL80" s="1066"/>
      <c r="BM80" s="1066"/>
      <c r="BN80" s="1066"/>
      <c r="BO80" s="1066"/>
      <c r="BP80" s="1071"/>
      <c r="BQ80" s="1071"/>
      <c r="BR80" s="1071"/>
      <c r="BS80" s="1071"/>
      <c r="BT80" s="1071"/>
      <c r="BU80" s="1071"/>
      <c r="BV80" s="1071"/>
      <c r="BW80" s="1071"/>
      <c r="BX80" s="1071"/>
      <c r="BY80" s="1071"/>
      <c r="BZ80" s="1071"/>
      <c r="CA80" s="1071"/>
      <c r="CB80" s="1071"/>
      <c r="CC80" s="1071"/>
      <c r="CD80" s="1071"/>
      <c r="CE80" s="1071"/>
      <c r="CF80" s="1071"/>
      <c r="CG80" s="1071"/>
      <c r="CH80" s="1071"/>
      <c r="CI80" s="1071"/>
      <c r="CJ80" s="1071"/>
      <c r="CK80" s="1071"/>
      <c r="CL80" s="1071"/>
      <c r="CM80" s="1071"/>
      <c r="CN80" s="1071"/>
      <c r="CO80" s="1071"/>
      <c r="CP80" s="1071"/>
      <c r="CQ80" s="1071"/>
      <c r="CR80" s="1071"/>
      <c r="CS80" s="1071"/>
      <c r="CT80" s="1071"/>
      <c r="CU80" s="1071"/>
      <c r="CV80" s="1071"/>
      <c r="CW80" s="1071"/>
      <c r="CX80" s="1071"/>
      <c r="CY80" s="1071"/>
      <c r="CZ80" s="1071"/>
      <c r="DA80" s="1071"/>
      <c r="DB80" s="1071"/>
      <c r="DC80" s="1071"/>
    </row>
    <row r="81" spans="2:109" ht="13.2">
      <c r="B81" s="738"/>
    </row>
    <row r="82" spans="2:109" ht="16.2">
      <c r="B82" s="738"/>
      <c r="K82" s="1056"/>
      <c r="L82" s="1056"/>
      <c r="M82" s="1056"/>
      <c r="N82" s="1056"/>
      <c r="AQ82" s="1056"/>
      <c r="AR82" s="1056"/>
      <c r="AS82" s="1056"/>
      <c r="AT82" s="1056"/>
      <c r="BC82" s="1056"/>
      <c r="BD82" s="1056"/>
      <c r="BE82" s="1056"/>
      <c r="BF82" s="1056"/>
      <c r="BO82" s="1056"/>
      <c r="BP82" s="1056"/>
      <c r="BQ82" s="1056"/>
      <c r="BR82" s="1056"/>
      <c r="CA82" s="1056"/>
      <c r="CB82" s="1056"/>
      <c r="CC82" s="1056"/>
      <c r="CD82" s="1056"/>
      <c r="CM82" s="1056"/>
      <c r="CN82" s="1056"/>
      <c r="CO82" s="1056"/>
      <c r="CP82" s="1056"/>
      <c r="CY82" s="1056"/>
      <c r="CZ82" s="1056"/>
      <c r="DA82" s="1056"/>
      <c r="DB82" s="1056"/>
      <c r="DC82" s="1056"/>
    </row>
    <row r="83" spans="2:109" ht="13.2">
      <c r="B83" s="748"/>
      <c r="C83" s="746"/>
      <c r="D83" s="746"/>
      <c r="E83" s="746"/>
      <c r="F83" s="746"/>
      <c r="G83" s="746"/>
      <c r="H83" s="746"/>
      <c r="I83" s="746"/>
      <c r="J83" s="746"/>
      <c r="K83" s="746"/>
      <c r="L83" s="746"/>
      <c r="M83" s="746"/>
      <c r="N83" s="746"/>
      <c r="O83" s="746"/>
      <c r="P83" s="746"/>
      <c r="Q83" s="746"/>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6"/>
      <c r="BY83" s="746"/>
      <c r="BZ83" s="746"/>
      <c r="CA83" s="746"/>
      <c r="CB83" s="746"/>
      <c r="CC83" s="746"/>
      <c r="CD83" s="746"/>
      <c r="CE83" s="746"/>
      <c r="CF83" s="746"/>
      <c r="CG83" s="746"/>
      <c r="CH83" s="746"/>
      <c r="CI83" s="746"/>
      <c r="CJ83" s="746"/>
      <c r="CK83" s="746"/>
      <c r="CL83" s="746"/>
      <c r="CM83" s="746"/>
      <c r="CN83" s="746"/>
      <c r="CO83" s="746"/>
      <c r="CP83" s="746"/>
      <c r="CQ83" s="746"/>
      <c r="CR83" s="746"/>
      <c r="CS83" s="746"/>
      <c r="CT83" s="746"/>
      <c r="CU83" s="746"/>
      <c r="CV83" s="746"/>
      <c r="CW83" s="746"/>
      <c r="CX83" s="746"/>
      <c r="CY83" s="746"/>
      <c r="CZ83" s="746"/>
      <c r="DA83" s="746"/>
      <c r="DB83" s="746"/>
      <c r="DC83" s="746"/>
      <c r="DD83" s="846"/>
    </row>
    <row r="84" spans="2:109" ht="13.2">
      <c r="DD84" s="749"/>
      <c r="DE84" s="749"/>
    </row>
    <row r="85" spans="2:109" ht="13.2">
      <c r="DD85" s="749"/>
      <c r="DE85" s="749"/>
    </row>
  </sheetData>
  <sheetProtection algorithmName="SHA-512" hashValue="gsnzDEO1Gw0b/qQp3fADMj1vPJpsrysXFlbkS7JfdOs+7cQOCUjBymN4QNBTbdNIaDAydhy1Bch0kkgp9RepOA==" saltValue="2j7YAeBv5/hAGtryj6Km0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0" zoomScaleNormal="80" zoomScaleSheetLayoutView="70" workbookViewId="0">
      <selection activeCell="L56" sqref="L56"/>
    </sheetView>
  </sheetViews>
  <sheetFormatPr defaultColWidth="0" defaultRowHeight="13.5" customHeight="1" zeroHeight="1"/>
  <cols>
    <col min="1" max="34" width="2.44140625" style="735" customWidth="1"/>
    <col min="35" max="122" width="2.44140625" style="736" customWidth="1"/>
    <col min="123" max="16384" width="2.44140625" style="736" hidden="1" customWidth="1"/>
  </cols>
  <sheetData>
    <row r="1" spans="1:34"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1:34" ht="13.2">
      <c r="S2" s="736"/>
      <c r="AH2" s="736"/>
    </row>
    <row r="3" spans="1:34" ht="13.2">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1:34" ht="13.2"/>
    <row r="5" spans="1:34" ht="13.2"/>
    <row r="6" spans="1:34" ht="13.2"/>
    <row r="7" spans="1:34" ht="13.2"/>
    <row r="8" spans="1:34" ht="13.2"/>
    <row r="9" spans="1:34" ht="13.2">
      <c r="AH9" s="736"/>
    </row>
    <row r="10" spans="1:34" ht="13.2"/>
    <row r="11" spans="1:34" ht="13.2"/>
    <row r="12" spans="1:34" ht="13.2"/>
    <row r="13" spans="1:34" ht="13.2"/>
    <row r="14" spans="1:34" ht="13.2"/>
    <row r="15" spans="1:34" ht="13.2"/>
    <row r="16" spans="1:34" ht="13.2"/>
    <row r="17" spans="12:34" ht="13.2">
      <c r="AH17" s="736"/>
    </row>
    <row r="18" spans="12:34" ht="13.2"/>
    <row r="19" spans="12:34" ht="13.2"/>
    <row r="20" spans="12:34" ht="13.2">
      <c r="AH20" s="736"/>
    </row>
    <row r="21" spans="12:34" ht="13.2">
      <c r="AH21" s="736"/>
    </row>
    <row r="22" spans="12:34" ht="13.2"/>
    <row r="23" spans="12:34" ht="13.2"/>
    <row r="24" spans="12:34" ht="13.2">
      <c r="Q24" s="736"/>
    </row>
    <row r="25" spans="12:34" ht="13.2"/>
    <row r="26" spans="12:34" ht="13.2"/>
    <row r="27" spans="12:34" ht="13.2"/>
    <row r="28" spans="12:34" ht="13.2">
      <c r="O28" s="736"/>
      <c r="T28" s="736"/>
      <c r="AH28" s="736"/>
    </row>
    <row r="29" spans="12:34" ht="13.2"/>
    <row r="30" spans="12:34" ht="13.2"/>
    <row r="31" spans="12:34" ht="13.2">
      <c r="Q31" s="736"/>
    </row>
    <row r="32" spans="12:34" ht="13.2">
      <c r="L32" s="736"/>
    </row>
    <row r="33" spans="2:34" ht="13.2">
      <c r="C33" s="736"/>
      <c r="E33" s="736"/>
      <c r="G33" s="736"/>
      <c r="I33" s="736"/>
      <c r="X33" s="736"/>
    </row>
    <row r="34" spans="2:34" ht="13.2">
      <c r="B34" s="736"/>
      <c r="P34" s="736"/>
      <c r="R34" s="736"/>
      <c r="T34" s="736"/>
    </row>
    <row r="35" spans="2:34" ht="13.2">
      <c r="D35" s="736"/>
      <c r="W35" s="736"/>
      <c r="AC35" s="736"/>
      <c r="AD35" s="736"/>
      <c r="AE35" s="736"/>
      <c r="AF35" s="736"/>
      <c r="AG35" s="736"/>
      <c r="AH35" s="736"/>
    </row>
    <row r="36" spans="2:34" ht="13.2">
      <c r="H36" s="736"/>
      <c r="J36" s="736"/>
      <c r="K36" s="736"/>
      <c r="M36" s="736"/>
      <c r="Y36" s="736"/>
      <c r="Z36" s="736"/>
      <c r="AA36" s="736"/>
      <c r="AB36" s="736"/>
      <c r="AC36" s="736"/>
      <c r="AD36" s="736"/>
      <c r="AE36" s="736"/>
      <c r="AF36" s="736"/>
      <c r="AG36" s="736"/>
      <c r="AH36" s="736"/>
    </row>
    <row r="37" spans="2:34" ht="13.2">
      <c r="AH37" s="736"/>
    </row>
    <row r="38" spans="2:34" ht="13.2">
      <c r="AG38" s="736"/>
      <c r="AH38" s="736"/>
    </row>
    <row r="39" spans="2:34" ht="13.2"/>
    <row r="40" spans="2:34" ht="13.2">
      <c r="X40" s="736"/>
    </row>
    <row r="41" spans="2:34" ht="13.2">
      <c r="R41" s="736"/>
    </row>
    <row r="42" spans="2:34" ht="13.2">
      <c r="W42" s="736"/>
    </row>
    <row r="43" spans="2:34" ht="13.2">
      <c r="Y43" s="736"/>
      <c r="Z43" s="736"/>
      <c r="AA43" s="736"/>
      <c r="AB43" s="736"/>
      <c r="AC43" s="736"/>
      <c r="AD43" s="736"/>
      <c r="AE43" s="736"/>
      <c r="AF43" s="736"/>
      <c r="AG43" s="736"/>
      <c r="AH43" s="736"/>
    </row>
    <row r="44" spans="2:34" ht="13.2">
      <c r="AH44" s="736"/>
    </row>
    <row r="45" spans="2:34" ht="13.2">
      <c r="X45" s="736"/>
    </row>
    <row r="46" spans="2:34" ht="13.2"/>
    <row r="47" spans="2:34" ht="13.2"/>
    <row r="48" spans="2:34" ht="13.2">
      <c r="W48" s="736"/>
      <c r="Y48" s="736"/>
      <c r="Z48" s="736"/>
      <c r="AA48" s="736"/>
      <c r="AB48" s="736"/>
      <c r="AC48" s="736"/>
      <c r="AD48" s="736"/>
      <c r="AE48" s="736"/>
      <c r="AF48" s="736"/>
      <c r="AG48" s="736"/>
      <c r="AH48" s="736"/>
    </row>
    <row r="49" spans="28:34" ht="13.2"/>
    <row r="50" spans="28:34" ht="13.2">
      <c r="AE50" s="736"/>
      <c r="AF50" s="736"/>
      <c r="AG50" s="736"/>
      <c r="AH50" s="736"/>
    </row>
    <row r="51" spans="28:34" ht="13.2">
      <c r="AC51" s="736"/>
      <c r="AD51" s="736"/>
      <c r="AE51" s="736"/>
      <c r="AF51" s="736"/>
      <c r="AG51" s="736"/>
      <c r="AH51" s="736"/>
    </row>
    <row r="52" spans="28:34" ht="13.2"/>
    <row r="53" spans="28:34" ht="13.2">
      <c r="AF53" s="736"/>
      <c r="AG53" s="736"/>
      <c r="AH53" s="736"/>
    </row>
    <row r="54" spans="28:34" ht="13.2">
      <c r="AH54" s="736"/>
    </row>
    <row r="55" spans="28:34" ht="13.2"/>
    <row r="56" spans="28:34" ht="13.2">
      <c r="AB56" s="736"/>
      <c r="AC56" s="736"/>
      <c r="AD56" s="736"/>
      <c r="AE56" s="736"/>
      <c r="AF56" s="736"/>
      <c r="AG56" s="736"/>
      <c r="AH56" s="736"/>
    </row>
    <row r="57" spans="28:34" ht="13.2">
      <c r="AH57" s="736"/>
    </row>
    <row r="58" spans="28:34" ht="13.2">
      <c r="AH58" s="736"/>
    </row>
    <row r="59" spans="28:34" ht="13.2"/>
    <row r="60" spans="28:34" ht="13.2"/>
    <row r="61" spans="28:34" ht="13.2"/>
    <row r="62" spans="28:34" ht="13.2"/>
    <row r="63" spans="28:34" ht="13.2">
      <c r="AH63" s="736"/>
    </row>
    <row r="64" spans="28:34" ht="13.2">
      <c r="AG64" s="736"/>
      <c r="AH64" s="736"/>
    </row>
    <row r="65" spans="28:34" ht="13.2"/>
    <row r="66" spans="28:34" ht="13.2"/>
    <row r="67" spans="28:34" ht="13.2"/>
    <row r="68" spans="28:34" ht="13.2">
      <c r="AB68" s="736"/>
      <c r="AC68" s="736"/>
      <c r="AD68" s="736"/>
      <c r="AE68" s="736"/>
      <c r="AF68" s="736"/>
      <c r="AG68" s="736"/>
      <c r="AH68" s="736"/>
    </row>
    <row r="69" spans="28:34" ht="13.2">
      <c r="AF69" s="736"/>
      <c r="AG69" s="736"/>
      <c r="AH69" s="736"/>
    </row>
    <row r="70" spans="28:34" ht="13.2"/>
    <row r="71" spans="28:34" ht="13.2"/>
    <row r="72" spans="28:34" ht="13.2"/>
    <row r="73" spans="28:34" ht="13.2"/>
    <row r="74" spans="28:34" ht="13.2"/>
    <row r="75" spans="28:34" ht="13.2">
      <c r="AH75" s="736"/>
    </row>
    <row r="76" spans="28:34" ht="13.2">
      <c r="AF76" s="736"/>
      <c r="AG76" s="736"/>
      <c r="AH76" s="736"/>
    </row>
    <row r="77" spans="28:34" ht="13.2">
      <c r="AG77" s="736"/>
      <c r="AH77" s="736"/>
    </row>
    <row r="78" spans="28:34" ht="13.2"/>
    <row r="79" spans="28:34" ht="13.2"/>
    <row r="80" spans="28:34" ht="13.2"/>
    <row r="81" spans="25:34" ht="13.2"/>
    <row r="82" spans="25:34" ht="13.2">
      <c r="Y82" s="736"/>
    </row>
    <row r="83" spans="25:34" ht="13.2">
      <c r="Y83" s="736"/>
      <c r="Z83" s="736"/>
      <c r="AA83" s="736"/>
      <c r="AB83" s="736"/>
      <c r="AC83" s="736"/>
      <c r="AD83" s="736"/>
      <c r="AE83" s="736"/>
      <c r="AF83" s="736"/>
      <c r="AG83" s="736"/>
      <c r="AH83" s="736"/>
    </row>
    <row r="84" spans="25:34" ht="13.2"/>
    <row r="85" spans="25:34" ht="13.2"/>
    <row r="86" spans="25:34" ht="13.2"/>
    <row r="87" spans="25:34" ht="13.2"/>
    <row r="88" spans="25:34" ht="13.2">
      <c r="AH88" s="736"/>
    </row>
    <row r="89" spans="25:34" ht="13.2"/>
    <row r="90" spans="25:34" ht="13.2"/>
    <row r="91" spans="25:34" ht="13.2"/>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110</v>
      </c>
    </row>
  </sheetData>
  <sheetProtection algorithmName="SHA-512" hashValue="yGc1zWlHXcATPcDOQ2RZJuQGcoXHaRCCeeEQjf9vZWzU1xv5InhWCj1EVoAQ2aOX4jnfOyr+LYrnyE3JCy7mtQ==" saltValue="1O5bVyGoY9xUd+NO7JpOr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0" zoomScaleNormal="80" zoomScaleSheetLayoutView="55" workbookViewId="0">
      <selection activeCell="L56" sqref="L56"/>
    </sheetView>
  </sheetViews>
  <sheetFormatPr defaultColWidth="0" defaultRowHeight="13.5" customHeight="1" zeroHeight="1"/>
  <cols>
    <col min="1" max="34" width="2.44140625" style="735" customWidth="1"/>
    <col min="35" max="122" width="2.44140625" style="736" customWidth="1"/>
    <col min="123" max="16384" width="2.44140625" style="736" hidden="1" customWidth="1"/>
  </cols>
  <sheetData>
    <row r="1" spans="2:34"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2:34" ht="13.2">
      <c r="S2" s="736"/>
      <c r="AH2" s="736"/>
    </row>
    <row r="3" spans="2:34" ht="13.2">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2:34" ht="13.2"/>
    <row r="5" spans="2:34" ht="13.2"/>
    <row r="6" spans="2:34" ht="13.2"/>
    <row r="7" spans="2:34" ht="13.2"/>
    <row r="8" spans="2:34" ht="13.2"/>
    <row r="9" spans="2:34" ht="13.2">
      <c r="AH9" s="736"/>
    </row>
    <row r="10" spans="2:34" ht="13.2"/>
    <row r="11" spans="2:34" ht="13.2"/>
    <row r="12" spans="2:34" ht="13.2"/>
    <row r="13" spans="2:34" ht="13.2"/>
    <row r="14" spans="2:34" ht="13.2"/>
    <row r="15" spans="2:34" ht="13.2"/>
    <row r="16" spans="2:34" ht="13.2"/>
    <row r="17" spans="12:34" ht="13.2">
      <c r="AH17" s="736"/>
    </row>
    <row r="18" spans="12:34" ht="13.2"/>
    <row r="19" spans="12:34" ht="13.2"/>
    <row r="20" spans="12:34" ht="13.2">
      <c r="AH20" s="736"/>
    </row>
    <row r="21" spans="12:34" ht="13.2">
      <c r="AH21" s="736"/>
    </row>
    <row r="22" spans="12:34" ht="13.2"/>
    <row r="23" spans="12:34" ht="13.2"/>
    <row r="24" spans="12:34" ht="13.2">
      <c r="Q24" s="736"/>
    </row>
    <row r="25" spans="12:34" ht="13.2"/>
    <row r="26" spans="12:34" ht="13.2"/>
    <row r="27" spans="12:34" ht="13.2"/>
    <row r="28" spans="12:34" ht="13.2">
      <c r="O28" s="736"/>
      <c r="T28" s="736"/>
      <c r="AH28" s="736"/>
    </row>
    <row r="29" spans="12:34" ht="13.2"/>
    <row r="30" spans="12:34" ht="13.2"/>
    <row r="31" spans="12:34" ht="13.2">
      <c r="Q31" s="736"/>
    </row>
    <row r="32" spans="12:34" ht="13.2">
      <c r="L32" s="736"/>
    </row>
    <row r="33" spans="2:34" ht="13.2">
      <c r="C33" s="736"/>
      <c r="E33" s="736"/>
      <c r="G33" s="736"/>
      <c r="I33" s="736"/>
      <c r="X33" s="736"/>
    </row>
    <row r="34" spans="2:34" ht="13.2">
      <c r="B34" s="736"/>
      <c r="P34" s="736"/>
      <c r="R34" s="736"/>
      <c r="T34" s="736"/>
    </row>
    <row r="35" spans="2:34" ht="13.2">
      <c r="D35" s="736"/>
      <c r="W35" s="736"/>
      <c r="AC35" s="736"/>
      <c r="AD35" s="736"/>
      <c r="AE35" s="736"/>
      <c r="AF35" s="736"/>
      <c r="AG35" s="736"/>
      <c r="AH35" s="736"/>
    </row>
    <row r="36" spans="2:34" ht="13.2">
      <c r="H36" s="736"/>
      <c r="J36" s="736"/>
      <c r="K36" s="736"/>
      <c r="M36" s="736"/>
      <c r="Y36" s="736"/>
      <c r="Z36" s="736"/>
      <c r="AA36" s="736"/>
      <c r="AB36" s="736"/>
      <c r="AC36" s="736"/>
      <c r="AD36" s="736"/>
      <c r="AE36" s="736"/>
      <c r="AF36" s="736"/>
      <c r="AG36" s="736"/>
      <c r="AH36" s="736"/>
    </row>
    <row r="37" spans="2:34" ht="13.2">
      <c r="AH37" s="736"/>
    </row>
    <row r="38" spans="2:34" ht="13.2">
      <c r="AG38" s="736"/>
      <c r="AH38" s="736"/>
    </row>
    <row r="39" spans="2:34" ht="13.2"/>
    <row r="40" spans="2:34" ht="13.2">
      <c r="X40" s="736"/>
    </row>
    <row r="41" spans="2:34" ht="13.2">
      <c r="R41" s="736"/>
    </row>
    <row r="42" spans="2:34" ht="13.2">
      <c r="W42" s="736"/>
    </row>
    <row r="43" spans="2:34" ht="13.2">
      <c r="Y43" s="736"/>
      <c r="Z43" s="736"/>
      <c r="AA43" s="736"/>
      <c r="AB43" s="736"/>
      <c r="AC43" s="736"/>
      <c r="AD43" s="736"/>
      <c r="AE43" s="736"/>
      <c r="AF43" s="736"/>
      <c r="AG43" s="736"/>
      <c r="AH43" s="736"/>
    </row>
    <row r="44" spans="2:34" ht="13.2">
      <c r="AH44" s="736"/>
    </row>
    <row r="45" spans="2:34" ht="13.2">
      <c r="X45" s="736"/>
    </row>
    <row r="46" spans="2:34" ht="13.2"/>
    <row r="47" spans="2:34" ht="13.2"/>
    <row r="48" spans="2:34" ht="13.2">
      <c r="W48" s="736"/>
      <c r="Y48" s="736"/>
      <c r="Z48" s="736"/>
      <c r="AA48" s="736"/>
      <c r="AB48" s="736"/>
      <c r="AC48" s="736"/>
      <c r="AD48" s="736"/>
      <c r="AE48" s="736"/>
      <c r="AF48" s="736"/>
      <c r="AG48" s="736"/>
      <c r="AH48" s="736"/>
    </row>
    <row r="49" spans="28:34" ht="13.2"/>
    <row r="50" spans="28:34" ht="13.2">
      <c r="AE50" s="736"/>
      <c r="AF50" s="736"/>
      <c r="AG50" s="736"/>
      <c r="AH50" s="736"/>
    </row>
    <row r="51" spans="28:34" ht="13.2">
      <c r="AC51" s="736"/>
      <c r="AD51" s="736"/>
      <c r="AE51" s="736"/>
      <c r="AF51" s="736"/>
      <c r="AG51" s="736"/>
      <c r="AH51" s="736"/>
    </row>
    <row r="52" spans="28:34" ht="13.2"/>
    <row r="53" spans="28:34" ht="13.2">
      <c r="AF53" s="736"/>
      <c r="AG53" s="736"/>
      <c r="AH53" s="736"/>
    </row>
    <row r="54" spans="28:34" ht="13.2">
      <c r="AH54" s="736"/>
    </row>
    <row r="55" spans="28:34" ht="13.2"/>
    <row r="56" spans="28:34" ht="13.2">
      <c r="AB56" s="736"/>
      <c r="AC56" s="736"/>
      <c r="AD56" s="736"/>
      <c r="AE56" s="736"/>
      <c r="AF56" s="736"/>
      <c r="AG56" s="736"/>
      <c r="AH56" s="736"/>
    </row>
    <row r="57" spans="28:34" ht="13.2">
      <c r="AH57" s="736"/>
    </row>
    <row r="58" spans="28:34" ht="13.2">
      <c r="AH58" s="736"/>
    </row>
    <row r="59" spans="28:34" ht="13.2">
      <c r="AG59" s="736"/>
      <c r="AH59" s="736"/>
    </row>
    <row r="60" spans="28:34" ht="13.2"/>
    <row r="61" spans="28:34" ht="13.2"/>
    <row r="62" spans="28:34" ht="13.2"/>
    <row r="63" spans="28:34" ht="13.2">
      <c r="AH63" s="736"/>
    </row>
    <row r="64" spans="28:34" ht="13.2">
      <c r="AG64" s="736"/>
      <c r="AH64" s="736"/>
    </row>
    <row r="65" spans="28:34" ht="13.2"/>
    <row r="66" spans="28:34" ht="13.2"/>
    <row r="67" spans="28:34" ht="13.2"/>
    <row r="68" spans="28:34" ht="13.2">
      <c r="AB68" s="736"/>
      <c r="AC68" s="736"/>
      <c r="AD68" s="736"/>
      <c r="AE68" s="736"/>
      <c r="AF68" s="736"/>
      <c r="AG68" s="736"/>
      <c r="AH68" s="736"/>
    </row>
    <row r="69" spans="28:34" ht="13.2">
      <c r="AF69" s="736"/>
      <c r="AG69" s="736"/>
      <c r="AH69" s="736"/>
    </row>
    <row r="70" spans="28:34" ht="13.2"/>
    <row r="71" spans="28:34" ht="13.2"/>
    <row r="72" spans="28:34" ht="13.2"/>
    <row r="73" spans="28:34" ht="13.2"/>
    <row r="74" spans="28:34" ht="13.2"/>
    <row r="75" spans="28:34" ht="13.2">
      <c r="AH75" s="736"/>
    </row>
    <row r="76" spans="28:34" ht="13.2">
      <c r="AF76" s="736"/>
      <c r="AG76" s="736"/>
      <c r="AH76" s="736"/>
    </row>
    <row r="77" spans="28:34" ht="13.2">
      <c r="AG77" s="736"/>
      <c r="AH77" s="736"/>
    </row>
    <row r="78" spans="28:34" ht="13.2"/>
    <row r="79" spans="28:34" ht="13.2"/>
    <row r="80" spans="28:34" ht="13.2"/>
    <row r="81" spans="25:34" ht="13.2"/>
    <row r="82" spans="25:34" ht="13.2">
      <c r="Y82" s="736"/>
    </row>
    <row r="83" spans="25:34" ht="13.2">
      <c r="Y83" s="736"/>
      <c r="Z83" s="736"/>
      <c r="AA83" s="736"/>
      <c r="AB83" s="736"/>
      <c r="AC83" s="736"/>
      <c r="AD83" s="736"/>
      <c r="AE83" s="736"/>
      <c r="AF83" s="736"/>
      <c r="AG83" s="736"/>
      <c r="AH83" s="736"/>
    </row>
    <row r="84" spans="25:34" ht="13.2"/>
    <row r="85" spans="25:34" ht="13.2"/>
    <row r="86" spans="25:34" ht="13.2"/>
    <row r="87" spans="25:34" ht="13.2"/>
    <row r="88" spans="25:34" ht="13.2">
      <c r="AH88" s="736"/>
    </row>
    <row r="89" spans="25:34" ht="13.2"/>
    <row r="90" spans="25:34" ht="13.2"/>
    <row r="91" spans="25:34" ht="13.2"/>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110</v>
      </c>
    </row>
  </sheetData>
  <sheetProtection algorithmName="SHA-512" hashValue="2Vj/W90INElkIs1TO+anhdgX+614a8WyEH27yMhPBxAAEUve7H+tH6uDV6XuZfnpAajvB9GTHmo4K7adAer/Vw==" saltValue="a4toarEMJ0vsEVeLFNr31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09375" defaultRowHeight="13.2"/>
  <cols>
    <col min="1" max="1" width="45.88671875" style="1078" customWidth="1"/>
    <col min="2" max="8" width="13.33203125" style="1078" customWidth="1"/>
    <col min="9" max="16384" width="11.109375" style="1078"/>
  </cols>
  <sheetData>
    <row r="1" spans="1:8">
      <c r="A1" s="762"/>
      <c r="B1" s="774"/>
      <c r="C1" s="778"/>
      <c r="D1" s="791"/>
      <c r="E1" s="803"/>
      <c r="F1" s="803"/>
      <c r="G1" s="803"/>
      <c r="H1" s="837"/>
    </row>
    <row r="2" spans="1:8">
      <c r="A2" s="763"/>
      <c r="B2" s="775"/>
      <c r="C2" s="1085"/>
      <c r="D2" s="792" t="s">
        <v>90</v>
      </c>
      <c r="E2" s="804"/>
      <c r="F2" s="1093" t="s">
        <v>530</v>
      </c>
      <c r="G2" s="828"/>
      <c r="H2" s="838"/>
    </row>
    <row r="3" spans="1:8">
      <c r="A3" s="792" t="s">
        <v>240</v>
      </c>
      <c r="B3" s="777"/>
      <c r="C3" s="1086"/>
      <c r="D3" s="1089">
        <v>87331</v>
      </c>
      <c r="E3" s="1091"/>
      <c r="F3" s="1094">
        <v>68468</v>
      </c>
      <c r="G3" s="1096"/>
      <c r="H3" s="1099"/>
    </row>
    <row r="4" spans="1:8">
      <c r="A4" s="764"/>
      <c r="B4" s="776"/>
      <c r="C4" s="1087"/>
      <c r="D4" s="1090">
        <v>36540</v>
      </c>
      <c r="E4" s="1092"/>
      <c r="F4" s="1095">
        <v>34140</v>
      </c>
      <c r="G4" s="1097"/>
      <c r="H4" s="1100"/>
    </row>
    <row r="5" spans="1:8">
      <c r="A5" s="792" t="s">
        <v>526</v>
      </c>
      <c r="B5" s="777"/>
      <c r="C5" s="1086"/>
      <c r="D5" s="1089">
        <v>77484</v>
      </c>
      <c r="E5" s="1091"/>
      <c r="F5" s="1094">
        <v>69729</v>
      </c>
      <c r="G5" s="1096"/>
      <c r="H5" s="1099"/>
    </row>
    <row r="6" spans="1:8">
      <c r="A6" s="764"/>
      <c r="B6" s="776"/>
      <c r="C6" s="1087"/>
      <c r="D6" s="1090">
        <v>33310</v>
      </c>
      <c r="E6" s="1092"/>
      <c r="F6" s="1095">
        <v>38908</v>
      </c>
      <c r="G6" s="1097"/>
      <c r="H6" s="1100"/>
    </row>
    <row r="7" spans="1:8">
      <c r="A7" s="792" t="s">
        <v>527</v>
      </c>
      <c r="B7" s="777"/>
      <c r="C7" s="1086"/>
      <c r="D7" s="1089">
        <v>77131</v>
      </c>
      <c r="E7" s="1091"/>
      <c r="F7" s="1094">
        <v>74581</v>
      </c>
      <c r="G7" s="1096"/>
      <c r="H7" s="1099"/>
    </row>
    <row r="8" spans="1:8">
      <c r="A8" s="764"/>
      <c r="B8" s="776"/>
      <c r="C8" s="1087"/>
      <c r="D8" s="1090">
        <v>38605</v>
      </c>
      <c r="E8" s="1092"/>
      <c r="F8" s="1095">
        <v>41563</v>
      </c>
      <c r="G8" s="1097"/>
      <c r="H8" s="1100"/>
    </row>
    <row r="9" spans="1:8">
      <c r="A9" s="792" t="s">
        <v>484</v>
      </c>
      <c r="B9" s="777"/>
      <c r="C9" s="1086"/>
      <c r="D9" s="1089">
        <v>88764</v>
      </c>
      <c r="E9" s="1091"/>
      <c r="F9" s="1094">
        <v>76347</v>
      </c>
      <c r="G9" s="1096"/>
      <c r="H9" s="1099"/>
    </row>
    <row r="10" spans="1:8">
      <c r="A10" s="764"/>
      <c r="B10" s="776"/>
      <c r="C10" s="1087"/>
      <c r="D10" s="1090">
        <v>51931</v>
      </c>
      <c r="E10" s="1092"/>
      <c r="F10" s="1095">
        <v>41762</v>
      </c>
      <c r="G10" s="1097"/>
      <c r="H10" s="1100"/>
    </row>
    <row r="11" spans="1:8">
      <c r="A11" s="792" t="s">
        <v>528</v>
      </c>
      <c r="B11" s="777"/>
      <c r="C11" s="1086"/>
      <c r="D11" s="1089">
        <v>79048</v>
      </c>
      <c r="E11" s="1091"/>
      <c r="F11" s="1094">
        <v>69604</v>
      </c>
      <c r="G11" s="1096"/>
      <c r="H11" s="1099"/>
    </row>
    <row r="12" spans="1:8">
      <c r="A12" s="764"/>
      <c r="B12" s="776"/>
      <c r="C12" s="1088"/>
      <c r="D12" s="1090">
        <v>55076</v>
      </c>
      <c r="E12" s="1092"/>
      <c r="F12" s="1095">
        <v>36247</v>
      </c>
      <c r="G12" s="1097"/>
      <c r="H12" s="1100"/>
    </row>
    <row r="13" spans="1:8">
      <c r="A13" s="792"/>
      <c r="B13" s="777"/>
      <c r="C13" s="1086"/>
      <c r="D13" s="1089">
        <v>81952</v>
      </c>
      <c r="E13" s="1091"/>
      <c r="F13" s="1094">
        <v>71746</v>
      </c>
      <c r="G13" s="1098"/>
      <c r="H13" s="1099"/>
    </row>
    <row r="14" spans="1:8">
      <c r="A14" s="764"/>
      <c r="B14" s="776"/>
      <c r="C14" s="1087"/>
      <c r="D14" s="1090">
        <v>43092</v>
      </c>
      <c r="E14" s="1092"/>
      <c r="F14" s="1095">
        <v>38524</v>
      </c>
      <c r="G14" s="1097"/>
      <c r="H14" s="1100"/>
    </row>
    <row r="17" spans="1:11">
      <c r="A17" s="1078" t="s">
        <v>27</v>
      </c>
    </row>
    <row r="18" spans="1:11">
      <c r="A18" s="1079"/>
      <c r="B18" s="1079" t="str">
        <f>実質収支比率等に係る経年分析!F$46</f>
        <v>H29</v>
      </c>
      <c r="C18" s="1079" t="str">
        <f>実質収支比率等に係る経年分析!G$46</f>
        <v>H30</v>
      </c>
      <c r="D18" s="1079" t="str">
        <f>実質収支比率等に係る経年分析!H$46</f>
        <v>R01</v>
      </c>
      <c r="E18" s="1079" t="str">
        <f>実質収支比率等に係る経年分析!I$46</f>
        <v>R02</v>
      </c>
      <c r="F18" s="1079" t="str">
        <f>実質収支比率等に係る経年分析!J$46</f>
        <v>R03</v>
      </c>
    </row>
    <row r="19" spans="1:11">
      <c r="A19" s="1079" t="s">
        <v>96</v>
      </c>
      <c r="B19" s="1079">
        <f>ROUND(VALUE(SUBSTITUTE(実質収支比率等に係る経年分析!F$48,"▲","-")),2)</f>
        <v>2.82</v>
      </c>
      <c r="C19" s="1079">
        <f>ROUND(VALUE(SUBSTITUTE(実質収支比率等に係る経年分析!G$48,"▲","-")),2)</f>
        <v>3.48</v>
      </c>
      <c r="D19" s="1079">
        <f>ROUND(VALUE(SUBSTITUTE(実質収支比率等に係る経年分析!H$48,"▲","-")),2)</f>
        <v>3.65</v>
      </c>
      <c r="E19" s="1079">
        <f>ROUND(VALUE(SUBSTITUTE(実質収支比率等に係る経年分析!I$48,"▲","-")),2)</f>
        <v>4.21</v>
      </c>
      <c r="F19" s="1079">
        <f>ROUND(VALUE(SUBSTITUTE(実質収支比率等に係る経年分析!J$48,"▲","-")),2)</f>
        <v>5.92</v>
      </c>
    </row>
    <row r="20" spans="1:11">
      <c r="A20" s="1079" t="s">
        <v>42</v>
      </c>
      <c r="B20" s="1079">
        <f>ROUND(VALUE(SUBSTITUTE(実質収支比率等に係る経年分析!F$47,"▲","-")),2)</f>
        <v>13.84</v>
      </c>
      <c r="C20" s="1079">
        <f>ROUND(VALUE(SUBSTITUTE(実質収支比率等に係る経年分析!G$47,"▲","-")),2)</f>
        <v>16.23</v>
      </c>
      <c r="D20" s="1079">
        <f>ROUND(VALUE(SUBSTITUTE(実質収支比率等に係る経年分析!H$47,"▲","-")),2)</f>
        <v>20.6</v>
      </c>
      <c r="E20" s="1079">
        <f>ROUND(VALUE(SUBSTITUTE(実質収支比率等に係る経年分析!I$47,"▲","-")),2)</f>
        <v>22.81</v>
      </c>
      <c r="F20" s="1079">
        <f>ROUND(VALUE(SUBSTITUTE(実質収支比率等に係る経年分析!J$47,"▲","-")),2)</f>
        <v>23.97</v>
      </c>
    </row>
    <row r="21" spans="1:11">
      <c r="A21" s="1079" t="s">
        <v>121</v>
      </c>
      <c r="B21" s="1079">
        <f>IF(ISNUMBER(VALUE(SUBSTITUTE(実質収支比率等に係る経年分析!F$49,"▲","-"))),ROUND(VALUE(SUBSTITUTE(実質収支比率等に係る経年分析!F$49,"▲","-")),2),NA())</f>
        <v>-4.1399999999999997</v>
      </c>
      <c r="C21" s="1079">
        <f>IF(ISNUMBER(VALUE(SUBSTITUTE(実質収支比率等に係る経年分析!G$49,"▲","-"))),ROUND(VALUE(SUBSTITUTE(実質収支比率等に係る経年分析!G$49,"▲","-")),2),NA())</f>
        <v>3.2</v>
      </c>
      <c r="D21" s="1079">
        <f>IF(ISNUMBER(VALUE(SUBSTITUTE(実質収支比率等に係る経年分析!H$49,"▲","-"))),ROUND(VALUE(SUBSTITUTE(実質収支比率等に係る経年分析!H$49,"▲","-")),2),NA())</f>
        <v>4.59</v>
      </c>
      <c r="E21" s="1079">
        <f>IF(ISNUMBER(VALUE(SUBSTITUTE(実質収支比率等に係る経年分析!I$49,"▲","-"))),ROUND(VALUE(SUBSTITUTE(実質収支比率等に係る経年分析!I$49,"▲","-")),2),NA())</f>
        <v>3.45</v>
      </c>
      <c r="F21" s="1079">
        <f>IF(ISNUMBER(VALUE(SUBSTITUTE(実質収支比率等に係る経年分析!J$49,"▲","-"))),ROUND(VALUE(SUBSTITUTE(実質収支比率等に係る経年分析!J$49,"▲","-")),2),NA())</f>
        <v>3.86</v>
      </c>
    </row>
    <row r="24" spans="1:11">
      <c r="A24" s="1078" t="s">
        <v>108</v>
      </c>
    </row>
    <row r="25" spans="1:11">
      <c r="A25" s="1080"/>
      <c r="B25" s="1080" t="str">
        <f>'連結実質赤字比率に係る赤字・黒字の構成分析'!F$33</f>
        <v>H29</v>
      </c>
      <c r="C25" s="1080"/>
      <c r="D25" s="1080" t="str">
        <f>'連結実質赤字比率に係る赤字・黒字の構成分析'!G$33</f>
        <v>H30</v>
      </c>
      <c r="E25" s="1080"/>
      <c r="F25" s="1080" t="str">
        <f>'連結実質赤字比率に係る赤字・黒字の構成分析'!H$33</f>
        <v>R01</v>
      </c>
      <c r="G25" s="1080"/>
      <c r="H25" s="1080" t="str">
        <f>'連結実質赤字比率に係る赤字・黒字の構成分析'!I$33</f>
        <v>R02</v>
      </c>
      <c r="I25" s="1080"/>
      <c r="J25" s="1080" t="str">
        <f>'連結実質赤字比率に係る赤字・黒字の構成分析'!J$33</f>
        <v>R03</v>
      </c>
      <c r="K25" s="1080"/>
    </row>
    <row r="26" spans="1:11">
      <c r="A26" s="1080"/>
      <c r="B26" s="1080" t="s">
        <v>123</v>
      </c>
      <c r="C26" s="1080" t="s">
        <v>74</v>
      </c>
      <c r="D26" s="1080" t="s">
        <v>123</v>
      </c>
      <c r="E26" s="1080" t="s">
        <v>74</v>
      </c>
      <c r="F26" s="1080" t="s">
        <v>123</v>
      </c>
      <c r="G26" s="1080" t="s">
        <v>74</v>
      </c>
      <c r="H26" s="1080" t="s">
        <v>123</v>
      </c>
      <c r="I26" s="1080" t="s">
        <v>74</v>
      </c>
      <c r="J26" s="1080" t="s">
        <v>123</v>
      </c>
      <c r="K26" s="1080" t="s">
        <v>74</v>
      </c>
    </row>
    <row r="27" spans="1:11">
      <c r="A27" s="1080" t="str">
        <f>IF('連結実質赤字比率に係る赤字・黒字の構成分析'!C$43="",NA(),'連結実質赤字比率に係る赤字・黒字の構成分析'!C$43)</f>
        <v>その他会計（黒字）</v>
      </c>
      <c r="B27" s="1080" t="e">
        <f>IF(ROUND(VALUE(SUBSTITUTE('連結実質赤字比率に係る赤字・黒字の構成分析'!F$43,"▲","-")),2)&lt;0,ABS(ROUND(VALUE(SUBSTITUTE('連結実質赤字比率に係る赤字・黒字の構成分析'!F$43,"▲","-")),2)),NA())</f>
        <v>#N/A</v>
      </c>
      <c r="C27" s="1080">
        <f>IF(ROUND(VALUE(SUBSTITUTE('連結実質赤字比率に係る赤字・黒字の構成分析'!F$43,"▲","-")),2)&gt;=0,ABS(ROUND(VALUE(SUBSTITUTE('連結実質赤字比率に係る赤字・黒字の構成分析'!F$43,"▲","-")),2)),NA())</f>
        <v>0</v>
      </c>
      <c r="D27" s="1080" t="e">
        <f>IF(ROUND(VALUE(SUBSTITUTE('連結実質赤字比率に係る赤字・黒字の構成分析'!G$43,"▲","-")),2)&lt;0,ABS(ROUND(VALUE(SUBSTITUTE('連結実質赤字比率に係る赤字・黒字の構成分析'!G$43,"▲","-")),2)),NA())</f>
        <v>#N/A</v>
      </c>
      <c r="E27" s="1080">
        <f>IF(ROUND(VALUE(SUBSTITUTE('連結実質赤字比率に係る赤字・黒字の構成分析'!G$43,"▲","-")),2)&gt;=0,ABS(ROUND(VALUE(SUBSTITUTE('連結実質赤字比率に係る赤字・黒字の構成分析'!G$43,"▲","-")),2)),NA())</f>
        <v>0</v>
      </c>
      <c r="F27" s="1080" t="e">
        <f>IF(ROUND(VALUE(SUBSTITUTE('連結実質赤字比率に係る赤字・黒字の構成分析'!H$43,"▲","-")),2)&lt;0,ABS(ROUND(VALUE(SUBSTITUTE('連結実質赤字比率に係る赤字・黒字の構成分析'!H$43,"▲","-")),2)),NA())</f>
        <v>#N/A</v>
      </c>
      <c r="G27" s="1080">
        <f>IF(ROUND(VALUE(SUBSTITUTE('連結実質赤字比率に係る赤字・黒字の構成分析'!H$43,"▲","-")),2)&gt;=0,ABS(ROUND(VALUE(SUBSTITUTE('連結実質赤字比率に係る赤字・黒字の構成分析'!H$43,"▲","-")),2)),NA())</f>
        <v>0</v>
      </c>
      <c r="H27" s="1080" t="e">
        <f>IF(ROUND(VALUE(SUBSTITUTE('連結実質赤字比率に係る赤字・黒字の構成分析'!I$43,"▲","-")),2)&lt;0,ABS(ROUND(VALUE(SUBSTITUTE('連結実質赤字比率に係る赤字・黒字の構成分析'!I$43,"▲","-")),2)),NA())</f>
        <v>#N/A</v>
      </c>
      <c r="I27" s="1080">
        <f>IF(ROUND(VALUE(SUBSTITUTE('連結実質赤字比率に係る赤字・黒字の構成分析'!I$43,"▲","-")),2)&gt;=0,ABS(ROUND(VALUE(SUBSTITUTE('連結実質赤字比率に係る赤字・黒字の構成分析'!I$43,"▲","-")),2)),NA())</f>
        <v>0</v>
      </c>
      <c r="J27" s="1080" t="e">
        <f>IF(ROUND(VALUE(SUBSTITUTE('連結実質赤字比率に係る赤字・黒字の構成分析'!J$43,"▲","-")),2)&lt;0,ABS(ROUND(VALUE(SUBSTITUTE('連結実質赤字比率に係る赤字・黒字の構成分析'!J$43,"▲","-")),2)),NA())</f>
        <v>#N/A</v>
      </c>
      <c r="K27" s="1080">
        <f>IF(ROUND(VALUE(SUBSTITUTE('連結実質赤字比率に係る赤字・黒字の構成分析'!J$43,"▲","-")),2)&gt;=0,ABS(ROUND(VALUE(SUBSTITUTE('連結実質赤字比率に係る赤字・黒字の構成分析'!J$43,"▲","-")),2)),NA())</f>
        <v>0</v>
      </c>
    </row>
    <row r="28" spans="1:11">
      <c r="A28" s="1080" t="str">
        <f>IF('連結実質赤字比率に係る赤字・黒字の構成分析'!C$42="",NA(),'連結実質赤字比率に係る赤字・黒字の構成分析'!C$42)</f>
        <v>その他会計（赤字）</v>
      </c>
      <c r="B28" s="1080" t="e">
        <f>IF(ROUND(VALUE(SUBSTITUTE('連結実質赤字比率に係る赤字・黒字の構成分析'!F$42,"▲","-")),2)&lt;0,ABS(ROUND(VALUE(SUBSTITUTE('連結実質赤字比率に係る赤字・黒字の構成分析'!F$42,"▲","-")),2)),NA())</f>
        <v>#VALUE!</v>
      </c>
      <c r="C28" s="1080" t="e">
        <f>IF(ROUND(VALUE(SUBSTITUTE('連結実質赤字比率に係る赤字・黒字の構成分析'!F$42,"▲","-")),2)&gt;=0,ABS(ROUND(VALUE(SUBSTITUTE('連結実質赤字比率に係る赤字・黒字の構成分析'!F$42,"▲","-")),2)),NA())</f>
        <v>#VALUE!</v>
      </c>
      <c r="D28" s="1080" t="e">
        <f>IF(ROUND(VALUE(SUBSTITUTE('連結実質赤字比率に係る赤字・黒字の構成分析'!G$42,"▲","-")),2)&lt;0,ABS(ROUND(VALUE(SUBSTITUTE('連結実質赤字比率に係る赤字・黒字の構成分析'!G$42,"▲","-")),2)),NA())</f>
        <v>#VALUE!</v>
      </c>
      <c r="E28" s="1080" t="e">
        <f>IF(ROUND(VALUE(SUBSTITUTE('連結実質赤字比率に係る赤字・黒字の構成分析'!G$42,"▲","-")),2)&gt;=0,ABS(ROUND(VALUE(SUBSTITUTE('連結実質赤字比率に係る赤字・黒字の構成分析'!G$42,"▲","-")),2)),NA())</f>
        <v>#VALUE!</v>
      </c>
      <c r="F28" s="1080" t="e">
        <f>IF(ROUND(VALUE(SUBSTITUTE('連結実質赤字比率に係る赤字・黒字の構成分析'!H$42,"▲","-")),2)&lt;0,ABS(ROUND(VALUE(SUBSTITUTE('連結実質赤字比率に係る赤字・黒字の構成分析'!H$42,"▲","-")),2)),NA())</f>
        <v>#VALUE!</v>
      </c>
      <c r="G28" s="1080" t="e">
        <f>IF(ROUND(VALUE(SUBSTITUTE('連結実質赤字比率に係る赤字・黒字の構成分析'!H$42,"▲","-")),2)&gt;=0,ABS(ROUND(VALUE(SUBSTITUTE('連結実質赤字比率に係る赤字・黒字の構成分析'!H$42,"▲","-")),2)),NA())</f>
        <v>#VALUE!</v>
      </c>
      <c r="H28" s="1080" t="e">
        <f>IF(ROUND(VALUE(SUBSTITUTE('連結実質赤字比率に係る赤字・黒字の構成分析'!I$42,"▲","-")),2)&lt;0,ABS(ROUND(VALUE(SUBSTITUTE('連結実質赤字比率に係る赤字・黒字の構成分析'!I$42,"▲","-")),2)),NA())</f>
        <v>#VALUE!</v>
      </c>
      <c r="I28" s="1080" t="e">
        <f>IF(ROUND(VALUE(SUBSTITUTE('連結実質赤字比率に係る赤字・黒字の構成分析'!I$42,"▲","-")),2)&gt;=0,ABS(ROUND(VALUE(SUBSTITUTE('連結実質赤字比率に係る赤字・黒字の構成分析'!I$42,"▲","-")),2)),NA())</f>
        <v>#VALUE!</v>
      </c>
      <c r="J28" s="1080" t="e">
        <f>IF(ROUND(VALUE(SUBSTITUTE('連結実質赤字比率に係る赤字・黒字の構成分析'!J$42,"▲","-")),2)&lt;0,ABS(ROUND(VALUE(SUBSTITUTE('連結実質赤字比率に係る赤字・黒字の構成分析'!J$42,"▲","-")),2)),NA())</f>
        <v>#VALUE!</v>
      </c>
      <c r="K28" s="1080" t="e">
        <f>IF(ROUND(VALUE(SUBSTITUTE('連結実質赤字比率に係る赤字・黒字の構成分析'!J$42,"▲","-")),2)&gt;=0,ABS(ROUND(VALUE(SUBSTITUTE('連結実質赤字比率に係る赤字・黒字の構成分析'!J$42,"▲","-")),2)),NA())</f>
        <v>#VALUE!</v>
      </c>
    </row>
    <row r="29" spans="1:11">
      <c r="A29" s="1080" t="str">
        <f>IF('連結実質赤字比率に係る赤字・黒字の構成分析'!C$41="",NA(),'連結実質赤字比率に係る赤字・黒字の構成分析'!C$41)</f>
        <v>下水道事業特別会計</v>
      </c>
      <c r="B29" s="1080" t="e">
        <f>IF(ROUND(VALUE(SUBSTITUTE('連結実質赤字比率に係る赤字・黒字の構成分析'!F$41,"▲","-")),2)&lt;0,ABS(ROUND(VALUE(SUBSTITUTE('連結実質赤字比率に係る赤字・黒字の構成分析'!F$41,"▲","-")),2)),NA())</f>
        <v>#N/A</v>
      </c>
      <c r="C29" s="1080">
        <f>IF(ROUND(VALUE(SUBSTITUTE('連結実質赤字比率に係る赤字・黒字の構成分析'!F$41,"▲","-")),2)&gt;=0,ABS(ROUND(VALUE(SUBSTITUTE('連結実質赤字比率に係る赤字・黒字の構成分析'!F$41,"▲","-")),2)),NA())</f>
        <v>0</v>
      </c>
      <c r="D29" s="1080" t="e">
        <f>IF(ROUND(VALUE(SUBSTITUTE('連結実質赤字比率に係る赤字・黒字の構成分析'!G$41,"▲","-")),2)&lt;0,ABS(ROUND(VALUE(SUBSTITUTE('連結実質赤字比率に係る赤字・黒字の構成分析'!G$41,"▲","-")),2)),NA())</f>
        <v>#N/A</v>
      </c>
      <c r="E29" s="1080">
        <f>IF(ROUND(VALUE(SUBSTITUTE('連結実質赤字比率に係る赤字・黒字の構成分析'!G$41,"▲","-")),2)&gt;=0,ABS(ROUND(VALUE(SUBSTITUTE('連結実質赤字比率に係る赤字・黒字の構成分析'!G$41,"▲","-")),2)),NA())</f>
        <v>0</v>
      </c>
      <c r="F29" s="1080" t="e">
        <f>IF(ROUND(VALUE(SUBSTITUTE('連結実質赤字比率に係る赤字・黒字の構成分析'!H$41,"▲","-")),2)&lt;0,ABS(ROUND(VALUE(SUBSTITUTE('連結実質赤字比率に係る赤字・黒字の構成分析'!H$41,"▲","-")),2)),NA())</f>
        <v>#N/A</v>
      </c>
      <c r="G29" s="1080">
        <f>IF(ROUND(VALUE(SUBSTITUTE('連結実質赤字比率に係る赤字・黒字の構成分析'!H$41,"▲","-")),2)&gt;=0,ABS(ROUND(VALUE(SUBSTITUTE('連結実質赤字比率に係る赤字・黒字の構成分析'!H$41,"▲","-")),2)),NA())</f>
        <v>0</v>
      </c>
      <c r="H29" s="1080" t="e">
        <f>IF(ROUND(VALUE(SUBSTITUTE('連結実質赤字比率に係る赤字・黒字の構成分析'!I$41,"▲","-")),2)&lt;0,ABS(ROUND(VALUE(SUBSTITUTE('連結実質赤字比率に係る赤字・黒字の構成分析'!I$41,"▲","-")),2)),NA())</f>
        <v>#N/A</v>
      </c>
      <c r="I29" s="1080">
        <f>IF(ROUND(VALUE(SUBSTITUTE('連結実質赤字比率に係る赤字・黒字の構成分析'!I$41,"▲","-")),2)&gt;=0,ABS(ROUND(VALUE(SUBSTITUTE('連結実質赤字比率に係る赤字・黒字の構成分析'!I$41,"▲","-")),2)),NA())</f>
        <v>0</v>
      </c>
      <c r="J29" s="1080" t="e">
        <f>IF(ROUND(VALUE(SUBSTITUTE('連結実質赤字比率に係る赤字・黒字の構成分析'!J$41,"▲","-")),2)&lt;0,ABS(ROUND(VALUE(SUBSTITUTE('連結実質赤字比率に係る赤字・黒字の構成分析'!J$41,"▲","-")),2)),NA())</f>
        <v>#N/A</v>
      </c>
      <c r="K29" s="1080">
        <f>IF(ROUND(VALUE(SUBSTITUTE('連結実質赤字比率に係る赤字・黒字の構成分析'!J$41,"▲","-")),2)&gt;=0,ABS(ROUND(VALUE(SUBSTITUTE('連結実質赤字比率に係る赤字・黒字の構成分析'!J$41,"▲","-")),2)),NA())</f>
        <v>0</v>
      </c>
    </row>
    <row r="30" spans="1:11">
      <c r="A30" s="1080" t="str">
        <f>IF('連結実質赤字比率に係る赤字・黒字の構成分析'!C$40="",NA(),'連結実質赤字比率に係る赤字・黒字の構成分析'!C$40)</f>
        <v>市有林造成事業特別会計</v>
      </c>
      <c r="B30" s="1080" t="e">
        <f>IF(ROUND(VALUE(SUBSTITUTE('連結実質赤字比率に係る赤字・黒字の構成分析'!F$40,"▲","-")),2)&lt;0,ABS(ROUND(VALUE(SUBSTITUTE('連結実質赤字比率に係る赤字・黒字の構成分析'!F$40,"▲","-")),2)),NA())</f>
        <v>#N/A</v>
      </c>
      <c r="C30" s="1080">
        <f>IF(ROUND(VALUE(SUBSTITUTE('連結実質赤字比率に係る赤字・黒字の構成分析'!F$40,"▲","-")),2)&gt;=0,ABS(ROUND(VALUE(SUBSTITUTE('連結実質赤字比率に係る赤字・黒字の構成分析'!F$40,"▲","-")),2)),NA())</f>
        <v>4.e-002</v>
      </c>
      <c r="D30" s="1080" t="e">
        <f>IF(ROUND(VALUE(SUBSTITUTE('連結実質赤字比率に係る赤字・黒字の構成分析'!G$40,"▲","-")),2)&lt;0,ABS(ROUND(VALUE(SUBSTITUTE('連結実質赤字比率に係る赤字・黒字の構成分析'!G$40,"▲","-")),2)),NA())</f>
        <v>#N/A</v>
      </c>
      <c r="E30" s="1080">
        <f>IF(ROUND(VALUE(SUBSTITUTE('連結実質赤字比率に係る赤字・黒字の構成分析'!G$40,"▲","-")),2)&gt;=0,ABS(ROUND(VALUE(SUBSTITUTE('連結実質赤字比率に係る赤字・黒字の構成分析'!G$40,"▲","-")),2)),NA())</f>
        <v>0</v>
      </c>
      <c r="F30" s="1080" t="e">
        <f>IF(ROUND(VALUE(SUBSTITUTE('連結実質赤字比率に係る赤字・黒字の構成分析'!H$40,"▲","-")),2)&lt;0,ABS(ROUND(VALUE(SUBSTITUTE('連結実質赤字比率に係る赤字・黒字の構成分析'!H$40,"▲","-")),2)),NA())</f>
        <v>#N/A</v>
      </c>
      <c r="G30" s="1080">
        <f>IF(ROUND(VALUE(SUBSTITUTE('連結実質赤字比率に係る赤字・黒字の構成分析'!H$40,"▲","-")),2)&gt;=0,ABS(ROUND(VALUE(SUBSTITUTE('連結実質赤字比率に係る赤字・黒字の構成分析'!H$40,"▲","-")),2)),NA())</f>
        <v>1.e-002</v>
      </c>
      <c r="H30" s="1080" t="e">
        <f>IF(ROUND(VALUE(SUBSTITUTE('連結実質赤字比率に係る赤字・黒字の構成分析'!I$40,"▲","-")),2)&lt;0,ABS(ROUND(VALUE(SUBSTITUTE('連結実質赤字比率に係る赤字・黒字の構成分析'!I$40,"▲","-")),2)),NA())</f>
        <v>#N/A</v>
      </c>
      <c r="I30" s="1080">
        <f>IF(ROUND(VALUE(SUBSTITUTE('連結実質赤字比率に係る赤字・黒字の構成分析'!I$40,"▲","-")),2)&gt;=0,ABS(ROUND(VALUE(SUBSTITUTE('連結実質赤字比率に係る赤字・黒字の構成分析'!I$40,"▲","-")),2)),NA())</f>
        <v>0</v>
      </c>
      <c r="J30" s="1080" t="e">
        <f>IF(ROUND(VALUE(SUBSTITUTE('連結実質赤字比率に係る赤字・黒字の構成分析'!J$40,"▲","-")),2)&lt;0,ABS(ROUND(VALUE(SUBSTITUTE('連結実質赤字比率に係る赤字・黒字の構成分析'!J$40,"▲","-")),2)),NA())</f>
        <v>#N/A</v>
      </c>
      <c r="K30" s="1080">
        <f>IF(ROUND(VALUE(SUBSTITUTE('連結実質赤字比率に係る赤字・黒字の構成分析'!J$40,"▲","-")),2)&gt;=0,ABS(ROUND(VALUE(SUBSTITUTE('連結実質赤字比率に係る赤字・黒字の構成分析'!J$40,"▲","-")),2)),NA())</f>
        <v>0</v>
      </c>
    </row>
    <row r="31" spans="1:11">
      <c r="A31" s="1080" t="str">
        <f>IF('連結実質赤字比率に係る赤字・黒字の構成分析'!C$39="",NA(),'連結実質赤字比率に係る赤字・黒字の構成分析'!C$39)</f>
        <v>後期高齢者医療特別会計</v>
      </c>
      <c r="B31" s="1080" t="e">
        <f>IF(ROUND(VALUE(SUBSTITUTE('連結実質赤字比率に係る赤字・黒字の構成分析'!F$39,"▲","-")),2)&lt;0,ABS(ROUND(VALUE(SUBSTITUTE('連結実質赤字比率に係る赤字・黒字の構成分析'!F$39,"▲","-")),2)),NA())</f>
        <v>#N/A</v>
      </c>
      <c r="C31" s="1080">
        <f>IF(ROUND(VALUE(SUBSTITUTE('連結実質赤字比率に係る赤字・黒字の構成分析'!F$39,"▲","-")),2)&gt;=0,ABS(ROUND(VALUE(SUBSTITUTE('連結実質赤字比率に係る赤字・黒字の構成分析'!F$39,"▲","-")),2)),NA())</f>
        <v>0</v>
      </c>
      <c r="D31" s="1080" t="e">
        <f>IF(ROUND(VALUE(SUBSTITUTE('連結実質赤字比率に係る赤字・黒字の構成分析'!G$39,"▲","-")),2)&lt;0,ABS(ROUND(VALUE(SUBSTITUTE('連結実質赤字比率に係る赤字・黒字の構成分析'!G$39,"▲","-")),2)),NA())</f>
        <v>#N/A</v>
      </c>
      <c r="E31" s="1080">
        <f>IF(ROUND(VALUE(SUBSTITUTE('連結実質赤字比率に係る赤字・黒字の構成分析'!G$39,"▲","-")),2)&gt;=0,ABS(ROUND(VALUE(SUBSTITUTE('連結実質赤字比率に係る赤字・黒字の構成分析'!G$39,"▲","-")),2)),NA())</f>
        <v>0</v>
      </c>
      <c r="F31" s="1080" t="e">
        <f>IF(ROUND(VALUE(SUBSTITUTE('連結実質赤字比率に係る赤字・黒字の構成分析'!H$39,"▲","-")),2)&lt;0,ABS(ROUND(VALUE(SUBSTITUTE('連結実質赤字比率に係る赤字・黒字の構成分析'!H$39,"▲","-")),2)),NA())</f>
        <v>#N/A</v>
      </c>
      <c r="G31" s="1080">
        <f>IF(ROUND(VALUE(SUBSTITUTE('連結実質赤字比率に係る赤字・黒字の構成分析'!H$39,"▲","-")),2)&gt;=0,ABS(ROUND(VALUE(SUBSTITUTE('連結実質赤字比率に係る赤字・黒字の構成分析'!H$39,"▲","-")),2)),NA())</f>
        <v>0</v>
      </c>
      <c r="H31" s="1080" t="e">
        <f>IF(ROUND(VALUE(SUBSTITUTE('連結実質赤字比率に係る赤字・黒字の構成分析'!I$39,"▲","-")),2)&lt;0,ABS(ROUND(VALUE(SUBSTITUTE('連結実質赤字比率に係る赤字・黒字の構成分析'!I$39,"▲","-")),2)),NA())</f>
        <v>#N/A</v>
      </c>
      <c r="I31" s="1080">
        <f>IF(ROUND(VALUE(SUBSTITUTE('連結実質赤字比率に係る赤字・黒字の構成分析'!I$39,"▲","-")),2)&gt;=0,ABS(ROUND(VALUE(SUBSTITUTE('連結実質赤字比率に係る赤字・黒字の構成分析'!I$39,"▲","-")),2)),NA())</f>
        <v>0</v>
      </c>
      <c r="J31" s="1080" t="e">
        <f>IF(ROUND(VALUE(SUBSTITUTE('連結実質赤字比率に係る赤字・黒字の構成分析'!J$39,"▲","-")),2)&lt;0,ABS(ROUND(VALUE(SUBSTITUTE('連結実質赤字比率に係る赤字・黒字の構成分析'!J$39,"▲","-")),2)),NA())</f>
        <v>#N/A</v>
      </c>
      <c r="K31" s="1080">
        <f>IF(ROUND(VALUE(SUBSTITUTE('連結実質赤字比率に係る赤字・黒字の構成分析'!J$39,"▲","-")),2)&gt;=0,ABS(ROUND(VALUE(SUBSTITUTE('連結実質赤字比率に係る赤字・黒字の構成分析'!J$39,"▲","-")),2)),NA())</f>
        <v>0</v>
      </c>
    </row>
    <row r="32" spans="1:11">
      <c r="A32" s="1080" t="str">
        <f>IF('連結実質赤字比率に係る赤字・黒字の構成分析'!C$38="",NA(),'連結実質赤字比率に係る赤字・黒字の構成分析'!C$38)</f>
        <v>育英資金特別会計</v>
      </c>
      <c r="B32" s="1080" t="e">
        <f>IF(ROUND(VALUE(SUBSTITUTE('連結実質赤字比率に係る赤字・黒字の構成分析'!F$38,"▲","-")),2)&lt;0,ABS(ROUND(VALUE(SUBSTITUTE('連結実質赤字比率に係る赤字・黒字の構成分析'!F$38,"▲","-")),2)),NA())</f>
        <v>#N/A</v>
      </c>
      <c r="C32" s="1080">
        <f>IF(ROUND(VALUE(SUBSTITUTE('連結実質赤字比率に係る赤字・黒字の構成分析'!F$38,"▲","-")),2)&gt;=0,ABS(ROUND(VALUE(SUBSTITUTE('連結実質赤字比率に係る赤字・黒字の構成分析'!F$38,"▲","-")),2)),NA())</f>
        <v>0</v>
      </c>
      <c r="D32" s="1080" t="e">
        <f>IF(ROUND(VALUE(SUBSTITUTE('連結実質赤字比率に係る赤字・黒字の構成分析'!G$38,"▲","-")),2)&lt;0,ABS(ROUND(VALUE(SUBSTITUTE('連結実質赤字比率に係る赤字・黒字の構成分析'!G$38,"▲","-")),2)),NA())</f>
        <v>#N/A</v>
      </c>
      <c r="E32" s="1080">
        <f>IF(ROUND(VALUE(SUBSTITUTE('連結実質赤字比率に係る赤字・黒字の構成分析'!G$38,"▲","-")),2)&gt;=0,ABS(ROUND(VALUE(SUBSTITUTE('連結実質赤字比率に係る赤字・黒字の構成分析'!G$38,"▲","-")),2)),NA())</f>
        <v>4.e-002</v>
      </c>
      <c r="F32" s="1080" t="e">
        <f>IF(ROUND(VALUE(SUBSTITUTE('連結実質赤字比率に係る赤字・黒字の構成分析'!H$38,"▲","-")),2)&lt;0,ABS(ROUND(VALUE(SUBSTITUTE('連結実質赤字比率に係る赤字・黒字の構成分析'!H$38,"▲","-")),2)),NA())</f>
        <v>#N/A</v>
      </c>
      <c r="G32" s="1080">
        <f>IF(ROUND(VALUE(SUBSTITUTE('連結実質赤字比率に係る赤字・黒字の構成分析'!H$38,"▲","-")),2)&gt;=0,ABS(ROUND(VALUE(SUBSTITUTE('連結実質赤字比率に係る赤字・黒字の構成分析'!H$38,"▲","-")),2)),NA())</f>
        <v>0</v>
      </c>
      <c r="H32" s="1080" t="e">
        <f>IF(ROUND(VALUE(SUBSTITUTE('連結実質赤字比率に係る赤字・黒字の構成分析'!I$38,"▲","-")),2)&lt;0,ABS(ROUND(VALUE(SUBSTITUTE('連結実質赤字比率に係る赤字・黒字の構成分析'!I$38,"▲","-")),2)),NA())</f>
        <v>#N/A</v>
      </c>
      <c r="I32" s="1080">
        <f>IF(ROUND(VALUE(SUBSTITUTE('連結実質赤字比率に係る赤字・黒字の構成分析'!I$38,"▲","-")),2)&gt;=0,ABS(ROUND(VALUE(SUBSTITUTE('連結実質赤字比率に係る赤字・黒字の構成分析'!I$38,"▲","-")),2)),NA())</f>
        <v>7.0000000000000007e-002</v>
      </c>
      <c r="J32" s="1080" t="e">
        <f>IF(ROUND(VALUE(SUBSTITUTE('連結実質赤字比率に係る赤字・黒字の構成分析'!J$38,"▲","-")),2)&lt;0,ABS(ROUND(VALUE(SUBSTITUTE('連結実質赤字比率に係る赤字・黒字の構成分析'!J$38,"▲","-")),2)),NA())</f>
        <v>#N/A</v>
      </c>
      <c r="K32" s="1080">
        <f>IF(ROUND(VALUE(SUBSTITUTE('連結実質赤字比率に係る赤字・黒字の構成分析'!J$38,"▲","-")),2)&gt;=0,ABS(ROUND(VALUE(SUBSTITUTE('連結実質赤字比率に係る赤字・黒字の構成分析'!J$38,"▲","-")),2)),NA())</f>
        <v>6.e-002</v>
      </c>
    </row>
    <row r="33" spans="1:16">
      <c r="A33" s="1080" t="str">
        <f>IF('連結実質赤字比率に係る赤字・黒字の構成分析'!C$37="",NA(),'連結実質赤字比率に係る赤字・黒字の構成分析'!C$37)</f>
        <v>国民健康保険特別会計</v>
      </c>
      <c r="B33" s="1080" t="e">
        <f>IF(ROUND(VALUE(SUBSTITUTE('連結実質赤字比率に係る赤字・黒字の構成分析'!F$37,"▲","-")),2)&lt;0,ABS(ROUND(VALUE(SUBSTITUTE('連結実質赤字比率に係る赤字・黒字の構成分析'!F$37,"▲","-")),2)),NA())</f>
        <v>#N/A</v>
      </c>
      <c r="C33" s="1080">
        <f>IF(ROUND(VALUE(SUBSTITUTE('連結実質赤字比率に係る赤字・黒字の構成分析'!F$37,"▲","-")),2)&gt;=0,ABS(ROUND(VALUE(SUBSTITUTE('連結実質赤字比率に係る赤字・黒字の構成分析'!F$37,"▲","-")),2)),NA())</f>
        <v>1.55</v>
      </c>
      <c r="D33" s="1080" t="e">
        <f>IF(ROUND(VALUE(SUBSTITUTE('連結実質赤字比率に係る赤字・黒字の構成分析'!G$37,"▲","-")),2)&lt;0,ABS(ROUND(VALUE(SUBSTITUTE('連結実質赤字比率に係る赤字・黒字の構成分析'!G$37,"▲","-")),2)),NA())</f>
        <v>#N/A</v>
      </c>
      <c r="E33" s="1080">
        <f>IF(ROUND(VALUE(SUBSTITUTE('連結実質赤字比率に係る赤字・黒字の構成分析'!G$37,"▲","-")),2)&gt;=0,ABS(ROUND(VALUE(SUBSTITUTE('連結実質赤字比率に係る赤字・黒字の構成分析'!G$37,"▲","-")),2)),NA())</f>
        <v>0.48</v>
      </c>
      <c r="F33" s="1080" t="e">
        <f>IF(ROUND(VALUE(SUBSTITUTE('連結実質赤字比率に係る赤字・黒字の構成分析'!H$37,"▲","-")),2)&lt;0,ABS(ROUND(VALUE(SUBSTITUTE('連結実質赤字比率に係る赤字・黒字の構成分析'!H$37,"▲","-")),2)),NA())</f>
        <v>#N/A</v>
      </c>
      <c r="G33" s="1080">
        <f>IF(ROUND(VALUE(SUBSTITUTE('連結実質赤字比率に係る赤字・黒字の構成分析'!H$37,"▲","-")),2)&gt;=0,ABS(ROUND(VALUE(SUBSTITUTE('連結実質赤字比率に係る赤字・黒字の構成分析'!H$37,"▲","-")),2)),NA())</f>
        <v>9.e-002</v>
      </c>
      <c r="H33" s="1080" t="e">
        <f>IF(ROUND(VALUE(SUBSTITUTE('連結実質赤字比率に係る赤字・黒字の構成分析'!I$37,"▲","-")),2)&lt;0,ABS(ROUND(VALUE(SUBSTITUTE('連結実質赤字比率に係る赤字・黒字の構成分析'!I$37,"▲","-")),2)),NA())</f>
        <v>#N/A</v>
      </c>
      <c r="I33" s="1080">
        <f>IF(ROUND(VALUE(SUBSTITUTE('連結実質赤字比率に係る赤字・黒字の構成分析'!I$37,"▲","-")),2)&gt;=0,ABS(ROUND(VALUE(SUBSTITUTE('連結実質赤字比率に係る赤字・黒字の構成分析'!I$37,"▲","-")),2)),NA())</f>
        <v>0.34</v>
      </c>
      <c r="J33" s="1080" t="e">
        <f>IF(ROUND(VALUE(SUBSTITUTE('連結実質赤字比率に係る赤字・黒字の構成分析'!J$37,"▲","-")),2)&lt;0,ABS(ROUND(VALUE(SUBSTITUTE('連結実質赤字比率に係る赤字・黒字の構成分析'!J$37,"▲","-")),2)),NA())</f>
        <v>#N/A</v>
      </c>
      <c r="K33" s="1080">
        <f>IF(ROUND(VALUE(SUBSTITUTE('連結実質赤字比率に係る赤字・黒字の構成分析'!J$37,"▲","-")),2)&gt;=0,ABS(ROUND(VALUE(SUBSTITUTE('連結実質赤字比率に係る赤字・黒字の構成分析'!J$37,"▲","-")),2)),NA())</f>
        <v>0.11</v>
      </c>
    </row>
    <row r="34" spans="1:16">
      <c r="A34" s="1080" t="str">
        <f>IF('連結実質赤字比率に係る赤字・黒字の構成分析'!C$36="",NA(),'連結実質赤字比率に係る赤字・黒字の構成分析'!C$36)</f>
        <v>介護保険特別会計</v>
      </c>
      <c r="B34" s="1080" t="e">
        <f>IF(ROUND(VALUE(SUBSTITUTE('連結実質赤字比率に係る赤字・黒字の構成分析'!F$36,"▲","-")),2)&lt;0,ABS(ROUND(VALUE(SUBSTITUTE('連結実質赤字比率に係る赤字・黒字の構成分析'!F$36,"▲","-")),2)),NA())</f>
        <v>#N/A</v>
      </c>
      <c r="C34" s="1080">
        <f>IF(ROUND(VALUE(SUBSTITUTE('連結実質赤字比率に係る赤字・黒字の構成分析'!F$36,"▲","-")),2)&gt;=0,ABS(ROUND(VALUE(SUBSTITUTE('連結実質赤字比率に係る赤字・黒字の構成分析'!F$36,"▲","-")),2)),NA())</f>
        <v>0.82</v>
      </c>
      <c r="D34" s="1080" t="e">
        <f>IF(ROUND(VALUE(SUBSTITUTE('連結実質赤字比率に係る赤字・黒字の構成分析'!G$36,"▲","-")),2)&lt;0,ABS(ROUND(VALUE(SUBSTITUTE('連結実質赤字比率に係る赤字・黒字の構成分析'!G$36,"▲","-")),2)),NA())</f>
        <v>#N/A</v>
      </c>
      <c r="E34" s="1080">
        <f>IF(ROUND(VALUE(SUBSTITUTE('連結実質赤字比率に係る赤字・黒字の構成分析'!G$36,"▲","-")),2)&gt;=0,ABS(ROUND(VALUE(SUBSTITUTE('連結実質赤字比率に係る赤字・黒字の構成分析'!G$36,"▲","-")),2)),NA())</f>
        <v>0.57999999999999996</v>
      </c>
      <c r="F34" s="1080" t="e">
        <f>IF(ROUND(VALUE(SUBSTITUTE('連結実質赤字比率に係る赤字・黒字の構成分析'!H$36,"▲","-")),2)&lt;0,ABS(ROUND(VALUE(SUBSTITUTE('連結実質赤字比率に係る赤字・黒字の構成分析'!H$36,"▲","-")),2)),NA())</f>
        <v>#N/A</v>
      </c>
      <c r="G34" s="1080">
        <f>IF(ROUND(VALUE(SUBSTITUTE('連結実質赤字比率に係る赤字・黒字の構成分析'!H$36,"▲","-")),2)&gt;=0,ABS(ROUND(VALUE(SUBSTITUTE('連結実質赤字比率に係る赤字・黒字の構成分析'!H$36,"▲","-")),2)),NA())</f>
        <v>0.44</v>
      </c>
      <c r="H34" s="1080" t="e">
        <f>IF(ROUND(VALUE(SUBSTITUTE('連結実質赤字比率に係る赤字・黒字の構成分析'!I$36,"▲","-")),2)&lt;0,ABS(ROUND(VALUE(SUBSTITUTE('連結実質赤字比率に係る赤字・黒字の構成分析'!I$36,"▲","-")),2)),NA())</f>
        <v>#N/A</v>
      </c>
      <c r="I34" s="1080">
        <f>IF(ROUND(VALUE(SUBSTITUTE('連結実質赤字比率に係る赤字・黒字の構成分析'!I$36,"▲","-")),2)&gt;=0,ABS(ROUND(VALUE(SUBSTITUTE('連結実質赤字比率に係る赤字・黒字の構成分析'!I$36,"▲","-")),2)),NA())</f>
        <v>0.51</v>
      </c>
      <c r="J34" s="1080" t="e">
        <f>IF(ROUND(VALUE(SUBSTITUTE('連結実質赤字比率に係る赤字・黒字の構成分析'!J$36,"▲","-")),2)&lt;0,ABS(ROUND(VALUE(SUBSTITUTE('連結実質赤字比率に係る赤字・黒字の構成分析'!J$36,"▲","-")),2)),NA())</f>
        <v>#N/A</v>
      </c>
      <c r="K34" s="1080">
        <f>IF(ROUND(VALUE(SUBSTITUTE('連結実質赤字比率に係る赤字・黒字の構成分析'!J$36,"▲","-")),2)&gt;=0,ABS(ROUND(VALUE(SUBSTITUTE('連結実質赤字比率に係る赤字・黒字の構成分析'!J$36,"▲","-")),2)),NA())</f>
        <v>0.37</v>
      </c>
    </row>
    <row r="35" spans="1:16">
      <c r="A35" s="1080" t="str">
        <f>IF('連結実質赤字比率に係る赤字・黒字の構成分析'!C$35="",NA(),'連結実質赤字比率に係る赤字・黒字の構成分析'!C$35)</f>
        <v>一般会計</v>
      </c>
      <c r="B35" s="1080" t="e">
        <f>IF(ROUND(VALUE(SUBSTITUTE('連結実質赤字比率に係る赤字・黒字の構成分析'!F$35,"▲","-")),2)&lt;0,ABS(ROUND(VALUE(SUBSTITUTE('連結実質赤字比率に係る赤字・黒字の構成分析'!F$35,"▲","-")),2)),NA())</f>
        <v>#N/A</v>
      </c>
      <c r="C35" s="1080">
        <f>IF(ROUND(VALUE(SUBSTITUTE('連結実質赤字比率に係る赤字・黒字の構成分析'!F$35,"▲","-")),2)&gt;=0,ABS(ROUND(VALUE(SUBSTITUTE('連結実質赤字比率に係る赤字・黒字の構成分析'!F$35,"▲","-")),2)),NA())</f>
        <v>2.77</v>
      </c>
      <c r="D35" s="1080" t="e">
        <f>IF(ROUND(VALUE(SUBSTITUTE('連結実質赤字比率に係る赤字・黒字の構成分析'!G$35,"▲","-")),2)&lt;0,ABS(ROUND(VALUE(SUBSTITUTE('連結実質赤字比率に係る赤字・黒字の構成分析'!G$35,"▲","-")),2)),NA())</f>
        <v>#N/A</v>
      </c>
      <c r="E35" s="1080">
        <f>IF(ROUND(VALUE(SUBSTITUTE('連結実質赤字比率に係る赤字・黒字の構成分析'!G$35,"▲","-")),2)&gt;=0,ABS(ROUND(VALUE(SUBSTITUTE('連結実質赤字比率に係る赤字・黒字の構成分析'!G$35,"▲","-")),2)),NA())</f>
        <v>3.43</v>
      </c>
      <c r="F35" s="1080" t="e">
        <f>IF(ROUND(VALUE(SUBSTITUTE('連結実質赤字比率に係る赤字・黒字の構成分析'!H$35,"▲","-")),2)&lt;0,ABS(ROUND(VALUE(SUBSTITUTE('連結実質赤字比率に係る赤字・黒字の構成分析'!H$35,"▲","-")),2)),NA())</f>
        <v>#N/A</v>
      </c>
      <c r="G35" s="1080">
        <f>IF(ROUND(VALUE(SUBSTITUTE('連結実質赤字比率に係る赤字・黒字の構成分析'!H$35,"▲","-")),2)&gt;=0,ABS(ROUND(VALUE(SUBSTITUTE('連結実質赤字比率に係る赤字・黒字の構成分析'!H$35,"▲","-")),2)),NA())</f>
        <v>3.62</v>
      </c>
      <c r="H35" s="1080" t="e">
        <f>IF(ROUND(VALUE(SUBSTITUTE('連結実質赤字比率に係る赤字・黒字の構成分析'!I$35,"▲","-")),2)&lt;0,ABS(ROUND(VALUE(SUBSTITUTE('連結実質赤字比率に係る赤字・黒字の構成分析'!I$35,"▲","-")),2)),NA())</f>
        <v>#N/A</v>
      </c>
      <c r="I35" s="1080">
        <f>IF(ROUND(VALUE(SUBSTITUTE('連結実質赤字比率に係る赤字・黒字の構成分析'!I$35,"▲","-")),2)&gt;=0,ABS(ROUND(VALUE(SUBSTITUTE('連結実質赤字比率に係る赤字・黒字の構成分析'!I$35,"▲","-")),2)),NA())</f>
        <v>4.13</v>
      </c>
      <c r="J35" s="1080" t="e">
        <f>IF(ROUND(VALUE(SUBSTITUTE('連結実質赤字比率に係る赤字・黒字の構成分析'!J$35,"▲","-")),2)&lt;0,ABS(ROUND(VALUE(SUBSTITUTE('連結実質赤字比率に係る赤字・黒字の構成分析'!J$35,"▲","-")),2)),NA())</f>
        <v>#N/A</v>
      </c>
      <c r="K35" s="1080">
        <f>IF(ROUND(VALUE(SUBSTITUTE('連結実質赤字比率に係る赤字・黒字の構成分析'!J$35,"▲","-")),2)&gt;=0,ABS(ROUND(VALUE(SUBSTITUTE('連結実質赤字比率に係る赤字・黒字の構成分析'!J$35,"▲","-")),2)),NA())</f>
        <v>5.85</v>
      </c>
    </row>
    <row r="36" spans="1:16">
      <c r="A36" s="1080" t="str">
        <f>IF('連結実質赤字比率に係る赤字・黒字の構成分析'!C$34="",NA(),'連結実質赤字比率に係る赤字・黒字の構成分析'!C$34)</f>
        <v>水道事業会計</v>
      </c>
      <c r="B36" s="1080" t="e">
        <f>IF(ROUND(VALUE(SUBSTITUTE('連結実質赤字比率に係る赤字・黒字の構成分析'!F$34,"▲","-")),2)&lt;0,ABS(ROUND(VALUE(SUBSTITUTE('連結実質赤字比率に係る赤字・黒字の構成分析'!F$34,"▲","-")),2)),NA())</f>
        <v>#N/A</v>
      </c>
      <c r="C36" s="1080">
        <f>IF(ROUND(VALUE(SUBSTITUTE('連結実質赤字比率に係る赤字・黒字の構成分析'!F$34,"▲","-")),2)&gt;=0,ABS(ROUND(VALUE(SUBSTITUTE('連結実質赤字比率に係る赤字・黒字の構成分析'!F$34,"▲","-")),2)),NA())</f>
        <v>12.45</v>
      </c>
      <c r="D36" s="1080" t="e">
        <f>IF(ROUND(VALUE(SUBSTITUTE('連結実質赤字比率に係る赤字・黒字の構成分析'!G$34,"▲","-")),2)&lt;0,ABS(ROUND(VALUE(SUBSTITUTE('連結実質赤字比率に係る赤字・黒字の構成分析'!G$34,"▲","-")),2)),NA())</f>
        <v>#N/A</v>
      </c>
      <c r="E36" s="1080">
        <f>IF(ROUND(VALUE(SUBSTITUTE('連結実質赤字比率に係る赤字・黒字の構成分析'!G$34,"▲","-")),2)&gt;=0,ABS(ROUND(VALUE(SUBSTITUTE('連結実質赤字比率に係る赤字・黒字の構成分析'!G$34,"▲","-")),2)),NA())</f>
        <v>12.18</v>
      </c>
      <c r="F36" s="1080" t="e">
        <f>IF(ROUND(VALUE(SUBSTITUTE('連結実質赤字比率に係る赤字・黒字の構成分析'!H$34,"▲","-")),2)&lt;0,ABS(ROUND(VALUE(SUBSTITUTE('連結実質赤字比率に係る赤字・黒字の構成分析'!H$34,"▲","-")),2)),NA())</f>
        <v>#N/A</v>
      </c>
      <c r="G36" s="1080">
        <f>IF(ROUND(VALUE(SUBSTITUTE('連結実質赤字比率に係る赤字・黒字の構成分析'!H$34,"▲","-")),2)&gt;=0,ABS(ROUND(VALUE(SUBSTITUTE('連結実質赤字比率に係る赤字・黒字の構成分析'!H$34,"▲","-")),2)),NA())</f>
        <v>12.19</v>
      </c>
      <c r="H36" s="1080" t="e">
        <f>IF(ROUND(VALUE(SUBSTITUTE('連結実質赤字比率に係る赤字・黒字の構成分析'!I$34,"▲","-")),2)&lt;0,ABS(ROUND(VALUE(SUBSTITUTE('連結実質赤字比率に係る赤字・黒字の構成分析'!I$34,"▲","-")),2)),NA())</f>
        <v>#N/A</v>
      </c>
      <c r="I36" s="1080">
        <f>IF(ROUND(VALUE(SUBSTITUTE('連結実質赤字比率に係る赤字・黒字の構成分析'!I$34,"▲","-")),2)&gt;=0,ABS(ROUND(VALUE(SUBSTITUTE('連結実質赤字比率に係る赤字・黒字の構成分析'!I$34,"▲","-")),2)),NA())</f>
        <v>11.77</v>
      </c>
      <c r="J36" s="1080" t="e">
        <f>IF(ROUND(VALUE(SUBSTITUTE('連結実質赤字比率に係る赤字・黒字の構成分析'!J$34,"▲","-")),2)&lt;0,ABS(ROUND(VALUE(SUBSTITUTE('連結実質赤字比率に係る赤字・黒字の構成分析'!J$34,"▲","-")),2)),NA())</f>
        <v>#N/A</v>
      </c>
      <c r="K36" s="1080">
        <f>IF(ROUND(VALUE(SUBSTITUTE('連結実質赤字比率に係る赤字・黒字の構成分析'!J$34,"▲","-")),2)&gt;=0,ABS(ROUND(VALUE(SUBSTITUTE('連結実質赤字比率に係る赤字・黒字の構成分析'!J$34,"▲","-")),2)),NA())</f>
        <v>11.26</v>
      </c>
    </row>
    <row r="39" spans="1:16">
      <c r="A39" s="1078" t="s">
        <v>15</v>
      </c>
    </row>
    <row r="40" spans="1:16">
      <c r="A40" s="1081"/>
      <c r="B40" s="1081" t="str">
        <f>'実質公債費比率（分子）の構造'!K$44</f>
        <v>H29</v>
      </c>
      <c r="C40" s="1081"/>
      <c r="D40" s="1081"/>
      <c r="E40" s="1081" t="str">
        <f>'実質公債費比率（分子）の構造'!L$44</f>
        <v>H30</v>
      </c>
      <c r="F40" s="1081"/>
      <c r="G40" s="1081"/>
      <c r="H40" s="1081" t="str">
        <f>'実質公債費比率（分子）の構造'!M$44</f>
        <v>R01</v>
      </c>
      <c r="I40" s="1081"/>
      <c r="J40" s="1081"/>
      <c r="K40" s="1081" t="str">
        <f>'実質公債費比率（分子）の構造'!N$44</f>
        <v>R02</v>
      </c>
      <c r="L40" s="1081"/>
      <c r="M40" s="1081"/>
      <c r="N40" s="1081" t="str">
        <f>'実質公債費比率（分子）の構造'!O$44</f>
        <v>R03</v>
      </c>
      <c r="O40" s="1081"/>
      <c r="P40" s="1081"/>
    </row>
    <row r="41" spans="1:16">
      <c r="A41" s="1081"/>
      <c r="B41" s="1081" t="s">
        <v>124</v>
      </c>
      <c r="C41" s="1081"/>
      <c r="D41" s="1081" t="s">
        <v>126</v>
      </c>
      <c r="E41" s="1081" t="s">
        <v>124</v>
      </c>
      <c r="F41" s="1081"/>
      <c r="G41" s="1081" t="s">
        <v>126</v>
      </c>
      <c r="H41" s="1081" t="s">
        <v>124</v>
      </c>
      <c r="I41" s="1081"/>
      <c r="J41" s="1081" t="s">
        <v>126</v>
      </c>
      <c r="K41" s="1081" t="s">
        <v>124</v>
      </c>
      <c r="L41" s="1081"/>
      <c r="M41" s="1081" t="s">
        <v>126</v>
      </c>
      <c r="N41" s="1081" t="s">
        <v>124</v>
      </c>
      <c r="O41" s="1081"/>
      <c r="P41" s="1081" t="s">
        <v>126</v>
      </c>
    </row>
    <row r="42" spans="1:16">
      <c r="A42" s="1081" t="s">
        <v>127</v>
      </c>
      <c r="B42" s="1081"/>
      <c r="C42" s="1081"/>
      <c r="D42" s="1081">
        <f>'実質公債費比率（分子）の構造'!K$52</f>
        <v>1090</v>
      </c>
      <c r="E42" s="1081"/>
      <c r="F42" s="1081"/>
      <c r="G42" s="1081">
        <f>'実質公債費比率（分子）の構造'!L$52</f>
        <v>1097</v>
      </c>
      <c r="H42" s="1081"/>
      <c r="I42" s="1081"/>
      <c r="J42" s="1081">
        <f>'実質公債費比率（分子）の構造'!M$52</f>
        <v>1132</v>
      </c>
      <c r="K42" s="1081"/>
      <c r="L42" s="1081"/>
      <c r="M42" s="1081">
        <f>'実質公債費比率（分子）の構造'!N$52</f>
        <v>1100</v>
      </c>
      <c r="N42" s="1081"/>
      <c r="O42" s="1081"/>
      <c r="P42" s="1081">
        <f>'実質公債費比率（分子）の構造'!O$52</f>
        <v>1085</v>
      </c>
    </row>
    <row r="43" spans="1:16">
      <c r="A43" s="1081" t="s">
        <v>47</v>
      </c>
      <c r="B43" s="1081">
        <f>'実質公債費比率（分子）の構造'!K$51</f>
        <v>0</v>
      </c>
      <c r="C43" s="1081"/>
      <c r="D43" s="1081"/>
      <c r="E43" s="1081">
        <f>'実質公債費比率（分子）の構造'!L$51</f>
        <v>0</v>
      </c>
      <c r="F43" s="1081"/>
      <c r="G43" s="1081"/>
      <c r="H43" s="1081">
        <f>'実質公債費比率（分子）の構造'!M$51</f>
        <v>0</v>
      </c>
      <c r="I43" s="1081"/>
      <c r="J43" s="1081"/>
      <c r="K43" s="1081">
        <f>'実質公債費比率（分子）の構造'!N$51</f>
        <v>0</v>
      </c>
      <c r="L43" s="1081"/>
      <c r="M43" s="1081"/>
      <c r="N43" s="1081" t="str">
        <f>'実質公債費比率（分子）の構造'!O$51</f>
        <v>-</v>
      </c>
      <c r="O43" s="1081"/>
      <c r="P43" s="1081"/>
    </row>
    <row r="44" spans="1:16">
      <c r="A44" s="1081" t="s">
        <v>44</v>
      </c>
      <c r="B44" s="1081" t="str">
        <f>'実質公債費比率（分子）の構造'!K$50</f>
        <v>-</v>
      </c>
      <c r="C44" s="1081"/>
      <c r="D44" s="1081"/>
      <c r="E44" s="1081" t="str">
        <f>'実質公債費比率（分子）の構造'!L$50</f>
        <v>-</v>
      </c>
      <c r="F44" s="1081"/>
      <c r="G44" s="1081"/>
      <c r="H44" s="1081" t="str">
        <f>'実質公債費比率（分子）の構造'!M$50</f>
        <v>-</v>
      </c>
      <c r="I44" s="1081"/>
      <c r="J44" s="1081"/>
      <c r="K44" s="1081" t="str">
        <f>'実質公債費比率（分子）の構造'!N$50</f>
        <v>-</v>
      </c>
      <c r="L44" s="1081"/>
      <c r="M44" s="1081"/>
      <c r="N44" s="1081" t="str">
        <f>'実質公債費比率（分子）の構造'!O$50</f>
        <v>-</v>
      </c>
      <c r="O44" s="1081"/>
      <c r="P44" s="1081"/>
    </row>
    <row r="45" spans="1:16">
      <c r="A45" s="1081" t="s">
        <v>2</v>
      </c>
      <c r="B45" s="1081">
        <f>'実質公債費比率（分子）の構造'!K$49</f>
        <v>174</v>
      </c>
      <c r="C45" s="1081"/>
      <c r="D45" s="1081"/>
      <c r="E45" s="1081">
        <f>'実質公債費比率（分子）の構造'!L$49</f>
        <v>174</v>
      </c>
      <c r="F45" s="1081"/>
      <c r="G45" s="1081"/>
      <c r="H45" s="1081">
        <f>'実質公債費比率（分子）の構造'!M$49</f>
        <v>173</v>
      </c>
      <c r="I45" s="1081"/>
      <c r="J45" s="1081"/>
      <c r="K45" s="1081">
        <f>'実質公債費比率（分子）の構造'!N$49</f>
        <v>113</v>
      </c>
      <c r="L45" s="1081"/>
      <c r="M45" s="1081"/>
      <c r="N45" s="1081" t="str">
        <f>'実質公債費比率（分子）の構造'!O$49</f>
        <v>-</v>
      </c>
      <c r="O45" s="1081"/>
      <c r="P45" s="1081"/>
    </row>
    <row r="46" spans="1:16">
      <c r="A46" s="1081" t="s">
        <v>39</v>
      </c>
      <c r="B46" s="1081">
        <f>'実質公債費比率（分子）の構造'!K$48</f>
        <v>307</v>
      </c>
      <c r="C46" s="1081"/>
      <c r="D46" s="1081"/>
      <c r="E46" s="1081">
        <f>'実質公債費比率（分子）の構造'!L$48</f>
        <v>339</v>
      </c>
      <c r="F46" s="1081"/>
      <c r="G46" s="1081"/>
      <c r="H46" s="1081">
        <f>'実質公債費比率（分子）の構造'!M$48</f>
        <v>367</v>
      </c>
      <c r="I46" s="1081"/>
      <c r="J46" s="1081"/>
      <c r="K46" s="1081">
        <f>'実質公債費比率（分子）の構造'!N$48</f>
        <v>392</v>
      </c>
      <c r="L46" s="1081"/>
      <c r="M46" s="1081"/>
      <c r="N46" s="1081">
        <f>'実質公債費比率（分子）の構造'!O$48</f>
        <v>400</v>
      </c>
      <c r="O46" s="1081"/>
      <c r="P46" s="1081"/>
    </row>
    <row r="47" spans="1:16">
      <c r="A47" s="1081" t="s">
        <v>36</v>
      </c>
      <c r="B47" s="1081" t="str">
        <f>'実質公債費比率（分子）の構造'!K$47</f>
        <v>-</v>
      </c>
      <c r="C47" s="1081"/>
      <c r="D47" s="1081"/>
      <c r="E47" s="1081" t="str">
        <f>'実質公債費比率（分子）の構造'!L$47</f>
        <v>-</v>
      </c>
      <c r="F47" s="1081"/>
      <c r="G47" s="1081"/>
      <c r="H47" s="1081" t="str">
        <f>'実質公債費比率（分子）の構造'!M$47</f>
        <v>-</v>
      </c>
      <c r="I47" s="1081"/>
      <c r="J47" s="1081"/>
      <c r="K47" s="1081" t="str">
        <f>'実質公債費比率（分子）の構造'!N$47</f>
        <v>-</v>
      </c>
      <c r="L47" s="1081"/>
      <c r="M47" s="1081"/>
      <c r="N47" s="1081" t="str">
        <f>'実質公債費比率（分子）の構造'!O$47</f>
        <v>-</v>
      </c>
      <c r="O47" s="1081"/>
      <c r="P47" s="1081"/>
    </row>
    <row r="48" spans="1:16">
      <c r="A48" s="1081" t="s">
        <v>34</v>
      </c>
      <c r="B48" s="1081" t="str">
        <f>'実質公債費比率（分子）の構造'!K$46</f>
        <v>-</v>
      </c>
      <c r="C48" s="1081"/>
      <c r="D48" s="1081"/>
      <c r="E48" s="1081" t="str">
        <f>'実質公債費比率（分子）の構造'!L$46</f>
        <v>-</v>
      </c>
      <c r="F48" s="1081"/>
      <c r="G48" s="1081"/>
      <c r="H48" s="1081" t="str">
        <f>'実質公債費比率（分子）の構造'!M$46</f>
        <v>-</v>
      </c>
      <c r="I48" s="1081"/>
      <c r="J48" s="1081"/>
      <c r="K48" s="1081" t="str">
        <f>'実質公債費比率（分子）の構造'!N$46</f>
        <v>-</v>
      </c>
      <c r="L48" s="1081"/>
      <c r="M48" s="1081"/>
      <c r="N48" s="1081" t="str">
        <f>'実質公債費比率（分子）の構造'!O$46</f>
        <v>-</v>
      </c>
      <c r="O48" s="1081"/>
      <c r="P48" s="1081"/>
    </row>
    <row r="49" spans="1:16">
      <c r="A49" s="1081" t="s">
        <v>26</v>
      </c>
      <c r="B49" s="1081">
        <f>'実質公債費比率（分子）の構造'!K$45</f>
        <v>1116</v>
      </c>
      <c r="C49" s="1081"/>
      <c r="D49" s="1081"/>
      <c r="E49" s="1081">
        <f>'実質公債費比率（分子）の構造'!L$45</f>
        <v>1066</v>
      </c>
      <c r="F49" s="1081"/>
      <c r="G49" s="1081"/>
      <c r="H49" s="1081">
        <f>'実質公債費比率（分子）の構造'!M$45</f>
        <v>1117</v>
      </c>
      <c r="I49" s="1081"/>
      <c r="J49" s="1081"/>
      <c r="K49" s="1081">
        <f>'実質公債費比率（分子）の構造'!N$45</f>
        <v>1124</v>
      </c>
      <c r="L49" s="1081"/>
      <c r="M49" s="1081"/>
      <c r="N49" s="1081">
        <f>'実質公債費比率（分子）の構造'!O$45</f>
        <v>1184</v>
      </c>
      <c r="O49" s="1081"/>
      <c r="P49" s="1081"/>
    </row>
    <row r="50" spans="1:16">
      <c r="A50" s="1081" t="s">
        <v>60</v>
      </c>
      <c r="B50" s="1081" t="e">
        <f>NA()</f>
        <v>#N/A</v>
      </c>
      <c r="C50" s="1081">
        <f>IF(ISNUMBER('実質公債費比率（分子）の構造'!K$53),'実質公債費比率（分子）の構造'!K$53,NA())</f>
        <v>507</v>
      </c>
      <c r="D50" s="1081" t="e">
        <f>NA()</f>
        <v>#N/A</v>
      </c>
      <c r="E50" s="1081" t="e">
        <f>NA()</f>
        <v>#N/A</v>
      </c>
      <c r="F50" s="1081">
        <f>IF(ISNUMBER('実質公債費比率（分子）の構造'!L$53),'実質公債費比率（分子）の構造'!L$53,NA())</f>
        <v>482</v>
      </c>
      <c r="G50" s="1081" t="e">
        <f>NA()</f>
        <v>#N/A</v>
      </c>
      <c r="H50" s="1081" t="e">
        <f>NA()</f>
        <v>#N/A</v>
      </c>
      <c r="I50" s="1081">
        <f>IF(ISNUMBER('実質公債費比率（分子）の構造'!M$53),'実質公債費比率（分子）の構造'!M$53,NA())</f>
        <v>525</v>
      </c>
      <c r="J50" s="1081" t="e">
        <f>NA()</f>
        <v>#N/A</v>
      </c>
      <c r="K50" s="1081" t="e">
        <f>NA()</f>
        <v>#N/A</v>
      </c>
      <c r="L50" s="1081">
        <f>IF(ISNUMBER('実質公債費比率（分子）の構造'!N$53),'実質公債費比率（分子）の構造'!N$53,NA())</f>
        <v>529</v>
      </c>
      <c r="M50" s="1081" t="e">
        <f>NA()</f>
        <v>#N/A</v>
      </c>
      <c r="N50" s="1081" t="e">
        <f>NA()</f>
        <v>#N/A</v>
      </c>
      <c r="O50" s="1081">
        <f>IF(ISNUMBER('実質公債費比率（分子）の構造'!O$53),'実質公債費比率（分子）の構造'!O$53,NA())</f>
        <v>499</v>
      </c>
      <c r="P50" s="1081" t="e">
        <f>NA()</f>
        <v>#N/A</v>
      </c>
    </row>
    <row r="53" spans="1:16">
      <c r="A53" s="1078" t="s">
        <v>63</v>
      </c>
    </row>
    <row r="54" spans="1:16">
      <c r="A54" s="1080"/>
      <c r="B54" s="1080" t="str">
        <f>'将来負担比率（分子）の構造'!I$40</f>
        <v>H29</v>
      </c>
      <c r="C54" s="1080"/>
      <c r="D54" s="1080"/>
      <c r="E54" s="1080" t="str">
        <f>'将来負担比率（分子）の構造'!J$40</f>
        <v>H30</v>
      </c>
      <c r="F54" s="1080"/>
      <c r="G54" s="1080"/>
      <c r="H54" s="1080" t="str">
        <f>'将来負担比率（分子）の構造'!K$40</f>
        <v>R01</v>
      </c>
      <c r="I54" s="1080"/>
      <c r="J54" s="1080"/>
      <c r="K54" s="1080" t="str">
        <f>'将来負担比率（分子）の構造'!L$40</f>
        <v>R02</v>
      </c>
      <c r="L54" s="1080"/>
      <c r="M54" s="1080"/>
      <c r="N54" s="1080" t="str">
        <f>'将来負担比率（分子）の構造'!M$40</f>
        <v>R03</v>
      </c>
      <c r="O54" s="1080"/>
      <c r="P54" s="1080"/>
    </row>
    <row r="55" spans="1:16">
      <c r="A55" s="1080"/>
      <c r="B55" s="1080" t="s">
        <v>129</v>
      </c>
      <c r="C55" s="1080"/>
      <c r="D55" s="1080" t="s">
        <v>132</v>
      </c>
      <c r="E55" s="1080" t="s">
        <v>129</v>
      </c>
      <c r="F55" s="1080"/>
      <c r="G55" s="1080" t="s">
        <v>132</v>
      </c>
      <c r="H55" s="1080" t="s">
        <v>129</v>
      </c>
      <c r="I55" s="1080"/>
      <c r="J55" s="1080" t="s">
        <v>132</v>
      </c>
      <c r="K55" s="1080" t="s">
        <v>129</v>
      </c>
      <c r="L55" s="1080"/>
      <c r="M55" s="1080" t="s">
        <v>132</v>
      </c>
      <c r="N55" s="1080" t="s">
        <v>129</v>
      </c>
      <c r="O55" s="1080"/>
      <c r="P55" s="1080" t="s">
        <v>132</v>
      </c>
    </row>
    <row r="56" spans="1:16">
      <c r="A56" s="1080" t="s">
        <v>52</v>
      </c>
      <c r="B56" s="1080"/>
      <c r="C56" s="1080"/>
      <c r="D56" s="1080">
        <f>'将来負担比率（分子）の構造'!I$52</f>
        <v>11481</v>
      </c>
      <c r="E56" s="1080"/>
      <c r="F56" s="1080"/>
      <c r="G56" s="1080">
        <f>'将来負担比率（分子）の構造'!J$52</f>
        <v>11489</v>
      </c>
      <c r="H56" s="1080"/>
      <c r="I56" s="1080"/>
      <c r="J56" s="1080">
        <f>'将来負担比率（分子）の構造'!K$52</f>
        <v>11294</v>
      </c>
      <c r="K56" s="1080"/>
      <c r="L56" s="1080"/>
      <c r="M56" s="1080">
        <f>'将来負担比率（分子）の構造'!L$52</f>
        <v>11126</v>
      </c>
      <c r="N56" s="1080"/>
      <c r="O56" s="1080"/>
      <c r="P56" s="1080">
        <f>'将来負担比率（分子）の構造'!M$52</f>
        <v>10969</v>
      </c>
    </row>
    <row r="57" spans="1:16">
      <c r="A57" s="1080" t="s">
        <v>103</v>
      </c>
      <c r="B57" s="1080"/>
      <c r="C57" s="1080"/>
      <c r="D57" s="1080">
        <f>'将来負担比率（分子）の構造'!I$51</f>
        <v>1584</v>
      </c>
      <c r="E57" s="1080"/>
      <c r="F57" s="1080"/>
      <c r="G57" s="1080">
        <f>'将来負担比率（分子）の構造'!J$51</f>
        <v>1575</v>
      </c>
      <c r="H57" s="1080"/>
      <c r="I57" s="1080"/>
      <c r="J57" s="1080">
        <f>'将来負担比率（分子）の構造'!K$51</f>
        <v>1534</v>
      </c>
      <c r="K57" s="1080"/>
      <c r="L57" s="1080"/>
      <c r="M57" s="1080">
        <f>'将来負担比率（分子）の構造'!L$51</f>
        <v>1472</v>
      </c>
      <c r="N57" s="1080"/>
      <c r="O57" s="1080"/>
      <c r="P57" s="1080">
        <f>'将来負担比率（分子）の構造'!M$51</f>
        <v>1359</v>
      </c>
    </row>
    <row r="58" spans="1:16">
      <c r="A58" s="1080" t="s">
        <v>101</v>
      </c>
      <c r="B58" s="1080"/>
      <c r="C58" s="1080"/>
      <c r="D58" s="1080">
        <f>'将来負担比率（分子）の構造'!I$50</f>
        <v>1706</v>
      </c>
      <c r="E58" s="1080"/>
      <c r="F58" s="1080"/>
      <c r="G58" s="1080">
        <f>'将来負担比率（分子）の構造'!J$50</f>
        <v>1851</v>
      </c>
      <c r="H58" s="1080"/>
      <c r="I58" s="1080"/>
      <c r="J58" s="1080">
        <f>'将来負担比率（分子）の構造'!K$50</f>
        <v>2249</v>
      </c>
      <c r="K58" s="1080"/>
      <c r="L58" s="1080"/>
      <c r="M58" s="1080">
        <f>'将来負担比率（分子）の構造'!L$50</f>
        <v>2483</v>
      </c>
      <c r="N58" s="1080"/>
      <c r="O58" s="1080"/>
      <c r="P58" s="1080">
        <f>'将来負担比率（分子）の構造'!M$50</f>
        <v>3667</v>
      </c>
    </row>
    <row r="59" spans="1:16">
      <c r="A59" s="1080" t="s">
        <v>98</v>
      </c>
      <c r="B59" s="1080" t="str">
        <f>'将来負担比率（分子）の構造'!I$49</f>
        <v>-</v>
      </c>
      <c r="C59" s="1080"/>
      <c r="D59" s="1080"/>
      <c r="E59" s="1080" t="str">
        <f>'将来負担比率（分子）の構造'!J$49</f>
        <v>-</v>
      </c>
      <c r="F59" s="1080"/>
      <c r="G59" s="1080"/>
      <c r="H59" s="1080" t="str">
        <f>'将来負担比率（分子）の構造'!K$49</f>
        <v>-</v>
      </c>
      <c r="I59" s="1080"/>
      <c r="J59" s="1080"/>
      <c r="K59" s="1080" t="str">
        <f>'将来負担比率（分子）の構造'!L$49</f>
        <v>-</v>
      </c>
      <c r="L59" s="1080"/>
      <c r="M59" s="1080"/>
      <c r="N59" s="1080" t="str">
        <f>'将来負担比率（分子）の構造'!M$49</f>
        <v>-</v>
      </c>
      <c r="O59" s="1080"/>
      <c r="P59" s="1080"/>
    </row>
    <row r="60" spans="1:16">
      <c r="A60" s="1080" t="s">
        <v>94</v>
      </c>
      <c r="B60" s="1080" t="str">
        <f>'将来負担比率（分子）の構造'!I$48</f>
        <v>-</v>
      </c>
      <c r="C60" s="1080"/>
      <c r="D60" s="1080"/>
      <c r="E60" s="1080" t="str">
        <f>'将来負担比率（分子）の構造'!J$48</f>
        <v>-</v>
      </c>
      <c r="F60" s="1080"/>
      <c r="G60" s="1080"/>
      <c r="H60" s="1080" t="str">
        <f>'将来負担比率（分子）の構造'!K$48</f>
        <v>-</v>
      </c>
      <c r="I60" s="1080"/>
      <c r="J60" s="1080"/>
      <c r="K60" s="1080" t="str">
        <f>'将来負担比率（分子）の構造'!L$48</f>
        <v>-</v>
      </c>
      <c r="L60" s="1080"/>
      <c r="M60" s="1080"/>
      <c r="N60" s="1080" t="str">
        <f>'将来負担比率（分子）の構造'!M$48</f>
        <v>-</v>
      </c>
      <c r="O60" s="1080"/>
      <c r="P60" s="1080"/>
    </row>
    <row r="61" spans="1:16">
      <c r="A61" s="1080" t="s">
        <v>84</v>
      </c>
      <c r="B61" s="1080" t="str">
        <f>'将来負担比率（分子）の構造'!I$46</f>
        <v>-</v>
      </c>
      <c r="C61" s="1080"/>
      <c r="D61" s="1080"/>
      <c r="E61" s="1080" t="str">
        <f>'将来負担比率（分子）の構造'!J$46</f>
        <v>-</v>
      </c>
      <c r="F61" s="1080"/>
      <c r="G61" s="1080"/>
      <c r="H61" s="1080" t="str">
        <f>'将来負担比率（分子）の構造'!K$46</f>
        <v>-</v>
      </c>
      <c r="I61" s="1080"/>
      <c r="J61" s="1080"/>
      <c r="K61" s="1080" t="str">
        <f>'将来負担比率（分子）の構造'!L$46</f>
        <v>-</v>
      </c>
      <c r="L61" s="1080"/>
      <c r="M61" s="1080"/>
      <c r="N61" s="1080" t="str">
        <f>'将来負担比率（分子）の構造'!M$46</f>
        <v>-</v>
      </c>
      <c r="O61" s="1080"/>
      <c r="P61" s="1080"/>
    </row>
    <row r="62" spans="1:16">
      <c r="A62" s="1080" t="s">
        <v>85</v>
      </c>
      <c r="B62" s="1080">
        <f>'将来負担比率（分子）の構造'!I$45</f>
        <v>2806</v>
      </c>
      <c r="C62" s="1080"/>
      <c r="D62" s="1080"/>
      <c r="E62" s="1080">
        <f>'将来負担比率（分子）の構造'!J$45</f>
        <v>2684</v>
      </c>
      <c r="F62" s="1080"/>
      <c r="G62" s="1080"/>
      <c r="H62" s="1080">
        <f>'将来負担比率（分子）の構造'!K$45</f>
        <v>2629</v>
      </c>
      <c r="I62" s="1080"/>
      <c r="J62" s="1080"/>
      <c r="K62" s="1080">
        <f>'将来負担比率（分子）の構造'!L$45</f>
        <v>2591</v>
      </c>
      <c r="L62" s="1080"/>
      <c r="M62" s="1080"/>
      <c r="N62" s="1080">
        <f>'将来負担比率（分子）の構造'!M$45</f>
        <v>2518</v>
      </c>
      <c r="O62" s="1080"/>
      <c r="P62" s="1080"/>
    </row>
    <row r="63" spans="1:16">
      <c r="A63" s="1080" t="s">
        <v>83</v>
      </c>
      <c r="B63" s="1080">
        <f>'将来負担比率（分子）の構造'!I$44</f>
        <v>447</v>
      </c>
      <c r="C63" s="1080"/>
      <c r="D63" s="1080"/>
      <c r="E63" s="1080">
        <f>'将来負担比率（分子）の構造'!J$44</f>
        <v>280</v>
      </c>
      <c r="F63" s="1080"/>
      <c r="G63" s="1080"/>
      <c r="H63" s="1080">
        <f>'将来負担比率（分子）の構造'!K$44</f>
        <v>111</v>
      </c>
      <c r="I63" s="1080"/>
      <c r="J63" s="1080"/>
      <c r="K63" s="1080" t="str">
        <f>'将来負担比率（分子）の構造'!L$44</f>
        <v>-</v>
      </c>
      <c r="L63" s="1080"/>
      <c r="M63" s="1080"/>
      <c r="N63" s="1080" t="str">
        <f>'将来負担比率（分子）の構造'!M$44</f>
        <v>-</v>
      </c>
      <c r="O63" s="1080"/>
      <c r="P63" s="1080"/>
    </row>
    <row r="64" spans="1:16">
      <c r="A64" s="1080" t="s">
        <v>80</v>
      </c>
      <c r="B64" s="1080">
        <f>'将来負担比率（分子）の構造'!I$43</f>
        <v>4296</v>
      </c>
      <c r="C64" s="1080"/>
      <c r="D64" s="1080"/>
      <c r="E64" s="1080">
        <f>'将来負担比率（分子）の構造'!J$43</f>
        <v>4459</v>
      </c>
      <c r="F64" s="1080"/>
      <c r="G64" s="1080"/>
      <c r="H64" s="1080">
        <f>'将来負担比率（分子）の構造'!K$43</f>
        <v>4571</v>
      </c>
      <c r="I64" s="1080"/>
      <c r="J64" s="1080"/>
      <c r="K64" s="1080">
        <f>'将来負担比率（分子）の構造'!L$43</f>
        <v>4789</v>
      </c>
      <c r="L64" s="1080"/>
      <c r="M64" s="1080"/>
      <c r="N64" s="1080">
        <f>'将来負担比率（分子）の構造'!M$43</f>
        <v>4647</v>
      </c>
      <c r="O64" s="1080"/>
      <c r="P64" s="1080"/>
    </row>
    <row r="65" spans="1:16">
      <c r="A65" s="1080" t="s">
        <v>78</v>
      </c>
      <c r="B65" s="1080" t="str">
        <f>'将来負担比率（分子）の構造'!I$42</f>
        <v>-</v>
      </c>
      <c r="C65" s="1080"/>
      <c r="D65" s="1080"/>
      <c r="E65" s="1080" t="str">
        <f>'将来負担比率（分子）の構造'!J$42</f>
        <v>-</v>
      </c>
      <c r="F65" s="1080"/>
      <c r="G65" s="1080"/>
      <c r="H65" s="1080" t="str">
        <f>'将来負担比率（分子）の構造'!K$42</f>
        <v>-</v>
      </c>
      <c r="I65" s="1080"/>
      <c r="J65" s="1080"/>
      <c r="K65" s="1080" t="str">
        <f>'将来負担比率（分子）の構造'!L$42</f>
        <v>-</v>
      </c>
      <c r="L65" s="1080"/>
      <c r="M65" s="1080"/>
      <c r="N65" s="1080" t="str">
        <f>'将来負担比率（分子）の構造'!M$42</f>
        <v>-</v>
      </c>
      <c r="O65" s="1080"/>
      <c r="P65" s="1080"/>
    </row>
    <row r="66" spans="1:16">
      <c r="A66" s="1080" t="s">
        <v>72</v>
      </c>
      <c r="B66" s="1080">
        <f>'将来負担比率（分子）の構造'!I$41</f>
        <v>12431</v>
      </c>
      <c r="C66" s="1080"/>
      <c r="D66" s="1080"/>
      <c r="E66" s="1080">
        <f>'将来負担比率（分子）の構造'!J$41</f>
        <v>12567</v>
      </c>
      <c r="F66" s="1080"/>
      <c r="G66" s="1080"/>
      <c r="H66" s="1080">
        <f>'将来負担比率（分子）の構造'!K$41</f>
        <v>12493</v>
      </c>
      <c r="I66" s="1080"/>
      <c r="J66" s="1080"/>
      <c r="K66" s="1080">
        <f>'将来負担比率（分子）の構造'!L$41</f>
        <v>12588</v>
      </c>
      <c r="L66" s="1080"/>
      <c r="M66" s="1080"/>
      <c r="N66" s="1080">
        <f>'将来負担比率（分子）の構造'!M$41</f>
        <v>12553</v>
      </c>
      <c r="O66" s="1080"/>
      <c r="P66" s="1080"/>
    </row>
    <row r="67" spans="1:16">
      <c r="A67" s="1080" t="s">
        <v>107</v>
      </c>
      <c r="B67" s="1080" t="e">
        <f>NA()</f>
        <v>#N/A</v>
      </c>
      <c r="C67" s="1080">
        <f>IF(ISNUMBER('将来負担比率（分子）の構造'!I$53),IF('将来負担比率（分子）の構造'!I$53&lt;0,0,'将来負担比率（分子）の構造'!I$53),NA())</f>
        <v>5209</v>
      </c>
      <c r="D67" s="1080" t="e">
        <f>NA()</f>
        <v>#N/A</v>
      </c>
      <c r="E67" s="1080" t="e">
        <f>NA()</f>
        <v>#N/A</v>
      </c>
      <c r="F67" s="1080">
        <f>IF(ISNUMBER('将来負担比率（分子）の構造'!J$53),IF('将来負担比率（分子）の構造'!J$53&lt;0,0,'将来負担比率（分子）の構造'!J$53),NA())</f>
        <v>5074</v>
      </c>
      <c r="G67" s="1080" t="e">
        <f>NA()</f>
        <v>#N/A</v>
      </c>
      <c r="H67" s="1080" t="e">
        <f>NA()</f>
        <v>#N/A</v>
      </c>
      <c r="I67" s="1080">
        <f>IF(ISNUMBER('将来負担比率（分子）の構造'!K$53),IF('将来負担比率（分子）の構造'!K$53&lt;0,0,'将来負担比率（分子）の構造'!K$53),NA())</f>
        <v>4727</v>
      </c>
      <c r="J67" s="1080" t="e">
        <f>NA()</f>
        <v>#N/A</v>
      </c>
      <c r="K67" s="1080" t="e">
        <f>NA()</f>
        <v>#N/A</v>
      </c>
      <c r="L67" s="1080">
        <f>IF(ISNUMBER('将来負担比率（分子）の構造'!L$53),IF('将来負担比率（分子）の構造'!L$53&lt;0,0,'将来負担比率（分子）の構造'!L$53),NA())</f>
        <v>4887</v>
      </c>
      <c r="M67" s="1080" t="e">
        <f>NA()</f>
        <v>#N/A</v>
      </c>
      <c r="N67" s="1080" t="e">
        <f>NA()</f>
        <v>#N/A</v>
      </c>
      <c r="O67" s="1080">
        <f>IF(ISNUMBER('将来負担比率（分子）の構造'!M$53),IF('将来負担比率（分子）の構造'!M$53&lt;0,0,'将来負担比率（分子）の構造'!M$53),NA())</f>
        <v>3723</v>
      </c>
      <c r="P67" s="1080" t="e">
        <f>NA()</f>
        <v>#N/A</v>
      </c>
    </row>
    <row r="70" spans="1:16">
      <c r="A70" s="1083" t="s">
        <v>133</v>
      </c>
      <c r="B70" s="1083"/>
      <c r="C70" s="1083"/>
      <c r="D70" s="1083"/>
      <c r="E70" s="1083"/>
      <c r="F70" s="1083"/>
    </row>
    <row r="71" spans="1:16">
      <c r="A71" s="1082"/>
      <c r="B71" s="1082" t="str">
        <f>基金残高に係る経年分析!F54</f>
        <v>R01</v>
      </c>
      <c r="C71" s="1082" t="str">
        <f>基金残高に係る経年分析!G54</f>
        <v>R02</v>
      </c>
      <c r="D71" s="1082" t="str">
        <f>基金残高に係る経年分析!H54</f>
        <v>R03</v>
      </c>
    </row>
    <row r="72" spans="1:16">
      <c r="A72" s="1082" t="s">
        <v>134</v>
      </c>
      <c r="B72" s="1084">
        <f>基金残高に係る経年分析!F55</f>
        <v>1422</v>
      </c>
      <c r="C72" s="1084">
        <f>基金残高に係る経年分析!G55</f>
        <v>1620</v>
      </c>
      <c r="D72" s="1084">
        <f>基金残高に係る経年分析!H55</f>
        <v>1767</v>
      </c>
    </row>
    <row r="73" spans="1:16">
      <c r="A73" s="1082" t="s">
        <v>135</v>
      </c>
      <c r="B73" s="1084">
        <f>基金残高に係る経年分析!F56</f>
        <v>254</v>
      </c>
      <c r="C73" s="1084">
        <f>基金残高に係る経年分析!G56</f>
        <v>354</v>
      </c>
      <c r="D73" s="1084">
        <f>基金残高に係る経年分析!H56</f>
        <v>1438</v>
      </c>
    </row>
    <row r="74" spans="1:16">
      <c r="A74" s="1082" t="s">
        <v>137</v>
      </c>
      <c r="B74" s="1084">
        <f>基金残高に係る経年分析!F57</f>
        <v>440</v>
      </c>
      <c r="C74" s="1084">
        <f>基金残高に係る経年分析!G57</f>
        <v>376</v>
      </c>
      <c r="D74" s="1084">
        <f>基金残高に係る経年分析!H57</f>
        <v>412</v>
      </c>
    </row>
  </sheetData>
  <sheetProtection algorithmName="SHA-512" hashValue="P3OTXSJx2VbVVBmnjMay7QzEu/X2q3Clxt+gSyhyKO5dXwnjXaXl4ZoXLbAvZxcLc1H8iUFMpm8mDsqaznsFCA==" saltValue="suMJV6s0jrz3gXfazzwWLA=="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zoomScale="80" zoomScaleNormal="80" workbookViewId="0">
      <selection activeCell="L56" sqref="L56"/>
    </sheetView>
  </sheetViews>
  <sheetFormatPr defaultColWidth="0" defaultRowHeight="11.25" customHeight="1" zeroHeight="1"/>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257" customWidth="1"/>
    <col min="134" max="143" width="1.6640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305</v>
      </c>
      <c r="DI1" s="354"/>
      <c r="DJ1" s="354"/>
      <c r="DK1" s="354"/>
      <c r="DL1" s="354"/>
      <c r="DM1" s="354"/>
      <c r="DN1" s="361"/>
      <c r="DO1" s="1"/>
      <c r="DP1" s="353" t="s">
        <v>306</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116</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6</v>
      </c>
      <c r="C4" s="139"/>
      <c r="D4" s="139"/>
      <c r="E4" s="139"/>
      <c r="F4" s="139"/>
      <c r="G4" s="139"/>
      <c r="H4" s="139"/>
      <c r="I4" s="139"/>
      <c r="J4" s="139"/>
      <c r="K4" s="139"/>
      <c r="L4" s="139"/>
      <c r="M4" s="139"/>
      <c r="N4" s="139"/>
      <c r="O4" s="139"/>
      <c r="P4" s="139"/>
      <c r="Q4" s="144"/>
      <c r="R4" s="182" t="s">
        <v>312</v>
      </c>
      <c r="S4" s="139"/>
      <c r="T4" s="139"/>
      <c r="U4" s="139"/>
      <c r="V4" s="139"/>
      <c r="W4" s="139"/>
      <c r="X4" s="139"/>
      <c r="Y4" s="144"/>
      <c r="Z4" s="182" t="s">
        <v>314</v>
      </c>
      <c r="AA4" s="139"/>
      <c r="AB4" s="139"/>
      <c r="AC4" s="144"/>
      <c r="AD4" s="182" t="s">
        <v>235</v>
      </c>
      <c r="AE4" s="139"/>
      <c r="AF4" s="139"/>
      <c r="AG4" s="139"/>
      <c r="AH4" s="139"/>
      <c r="AI4" s="139"/>
      <c r="AJ4" s="139"/>
      <c r="AK4" s="144"/>
      <c r="AL4" s="182" t="s">
        <v>314</v>
      </c>
      <c r="AM4" s="139"/>
      <c r="AN4" s="139"/>
      <c r="AO4" s="144"/>
      <c r="AP4" s="304" t="s">
        <v>316</v>
      </c>
      <c r="AQ4" s="304"/>
      <c r="AR4" s="304"/>
      <c r="AS4" s="304"/>
      <c r="AT4" s="304"/>
      <c r="AU4" s="304"/>
      <c r="AV4" s="304"/>
      <c r="AW4" s="304"/>
      <c r="AX4" s="304"/>
      <c r="AY4" s="304"/>
      <c r="AZ4" s="304"/>
      <c r="BA4" s="304"/>
      <c r="BB4" s="304"/>
      <c r="BC4" s="304"/>
      <c r="BD4" s="304"/>
      <c r="BE4" s="304"/>
      <c r="BF4" s="304"/>
      <c r="BG4" s="304" t="s">
        <v>296</v>
      </c>
      <c r="BH4" s="304"/>
      <c r="BI4" s="304"/>
      <c r="BJ4" s="304"/>
      <c r="BK4" s="304"/>
      <c r="BL4" s="304"/>
      <c r="BM4" s="304"/>
      <c r="BN4" s="304"/>
      <c r="BO4" s="304" t="s">
        <v>314</v>
      </c>
      <c r="BP4" s="304"/>
      <c r="BQ4" s="304"/>
      <c r="BR4" s="304"/>
      <c r="BS4" s="304" t="s">
        <v>319</v>
      </c>
      <c r="BT4" s="304"/>
      <c r="BU4" s="304"/>
      <c r="BV4" s="304"/>
      <c r="BW4" s="304"/>
      <c r="BX4" s="304"/>
      <c r="BY4" s="304"/>
      <c r="BZ4" s="304"/>
      <c r="CA4" s="304"/>
      <c r="CB4" s="304"/>
      <c r="CD4" s="182" t="s">
        <v>320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311</v>
      </c>
      <c r="C5" s="269"/>
      <c r="D5" s="269"/>
      <c r="E5" s="269"/>
      <c r="F5" s="269"/>
      <c r="G5" s="269"/>
      <c r="H5" s="269"/>
      <c r="I5" s="269"/>
      <c r="J5" s="269"/>
      <c r="K5" s="269"/>
      <c r="L5" s="269"/>
      <c r="M5" s="269"/>
      <c r="N5" s="269"/>
      <c r="O5" s="269"/>
      <c r="P5" s="269"/>
      <c r="Q5" s="272"/>
      <c r="R5" s="277">
        <v>2681339</v>
      </c>
      <c r="S5" s="280"/>
      <c r="T5" s="280"/>
      <c r="U5" s="280"/>
      <c r="V5" s="280"/>
      <c r="W5" s="280"/>
      <c r="X5" s="280"/>
      <c r="Y5" s="283"/>
      <c r="Z5" s="286">
        <v>18.600000000000001</v>
      </c>
      <c r="AA5" s="286"/>
      <c r="AB5" s="286"/>
      <c r="AC5" s="286"/>
      <c r="AD5" s="292">
        <v>2553148</v>
      </c>
      <c r="AE5" s="292"/>
      <c r="AF5" s="292"/>
      <c r="AG5" s="292"/>
      <c r="AH5" s="292"/>
      <c r="AI5" s="292"/>
      <c r="AJ5" s="292"/>
      <c r="AK5" s="292"/>
      <c r="AL5" s="297">
        <v>35</v>
      </c>
      <c r="AM5" s="299"/>
      <c r="AN5" s="299"/>
      <c r="AO5" s="301"/>
      <c r="AP5" s="261" t="s">
        <v>321</v>
      </c>
      <c r="AQ5" s="269"/>
      <c r="AR5" s="269"/>
      <c r="AS5" s="269"/>
      <c r="AT5" s="269"/>
      <c r="AU5" s="269"/>
      <c r="AV5" s="269"/>
      <c r="AW5" s="269"/>
      <c r="AX5" s="269"/>
      <c r="AY5" s="269"/>
      <c r="AZ5" s="269"/>
      <c r="BA5" s="269"/>
      <c r="BB5" s="269"/>
      <c r="BC5" s="269"/>
      <c r="BD5" s="269"/>
      <c r="BE5" s="269"/>
      <c r="BF5" s="272"/>
      <c r="BG5" s="278">
        <v>2532385</v>
      </c>
      <c r="BH5" s="281"/>
      <c r="BI5" s="281"/>
      <c r="BJ5" s="281"/>
      <c r="BK5" s="281"/>
      <c r="BL5" s="281"/>
      <c r="BM5" s="281"/>
      <c r="BN5" s="284"/>
      <c r="BO5" s="287">
        <v>94.4</v>
      </c>
      <c r="BP5" s="287"/>
      <c r="BQ5" s="287"/>
      <c r="BR5" s="287"/>
      <c r="BS5" s="293">
        <v>43573</v>
      </c>
      <c r="BT5" s="293"/>
      <c r="BU5" s="293"/>
      <c r="BV5" s="293"/>
      <c r="BW5" s="293"/>
      <c r="BX5" s="293"/>
      <c r="BY5" s="293"/>
      <c r="BZ5" s="293"/>
      <c r="CA5" s="293"/>
      <c r="CB5" s="336"/>
      <c r="CC5" s="258"/>
      <c r="CD5" s="182" t="s">
        <v>316</v>
      </c>
      <c r="CE5" s="139"/>
      <c r="CF5" s="139"/>
      <c r="CG5" s="139"/>
      <c r="CH5" s="139"/>
      <c r="CI5" s="139"/>
      <c r="CJ5" s="139"/>
      <c r="CK5" s="139"/>
      <c r="CL5" s="139"/>
      <c r="CM5" s="139"/>
      <c r="CN5" s="139"/>
      <c r="CO5" s="139"/>
      <c r="CP5" s="139"/>
      <c r="CQ5" s="144"/>
      <c r="CR5" s="182" t="s">
        <v>323</v>
      </c>
      <c r="CS5" s="139"/>
      <c r="CT5" s="139"/>
      <c r="CU5" s="139"/>
      <c r="CV5" s="139"/>
      <c r="CW5" s="139"/>
      <c r="CX5" s="139"/>
      <c r="CY5" s="144"/>
      <c r="CZ5" s="182" t="s">
        <v>314</v>
      </c>
      <c r="DA5" s="139"/>
      <c r="DB5" s="139"/>
      <c r="DC5" s="144"/>
      <c r="DD5" s="182" t="s">
        <v>325</v>
      </c>
      <c r="DE5" s="139"/>
      <c r="DF5" s="139"/>
      <c r="DG5" s="139"/>
      <c r="DH5" s="139"/>
      <c r="DI5" s="139"/>
      <c r="DJ5" s="139"/>
      <c r="DK5" s="139"/>
      <c r="DL5" s="139"/>
      <c r="DM5" s="139"/>
      <c r="DN5" s="139"/>
      <c r="DO5" s="139"/>
      <c r="DP5" s="144"/>
      <c r="DQ5" s="182" t="s">
        <v>327</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328</v>
      </c>
      <c r="C6" s="258"/>
      <c r="D6" s="258"/>
      <c r="E6" s="258"/>
      <c r="F6" s="258"/>
      <c r="G6" s="258"/>
      <c r="H6" s="258"/>
      <c r="I6" s="258"/>
      <c r="J6" s="258"/>
      <c r="K6" s="258"/>
      <c r="L6" s="258"/>
      <c r="M6" s="258"/>
      <c r="N6" s="258"/>
      <c r="O6" s="258"/>
      <c r="P6" s="258"/>
      <c r="Q6" s="273"/>
      <c r="R6" s="278">
        <v>166051</v>
      </c>
      <c r="S6" s="281"/>
      <c r="T6" s="281"/>
      <c r="U6" s="281"/>
      <c r="V6" s="281"/>
      <c r="W6" s="281"/>
      <c r="X6" s="281"/>
      <c r="Y6" s="284"/>
      <c r="Z6" s="287">
        <v>1.2</v>
      </c>
      <c r="AA6" s="287"/>
      <c r="AB6" s="287"/>
      <c r="AC6" s="287"/>
      <c r="AD6" s="293">
        <v>166051</v>
      </c>
      <c r="AE6" s="293"/>
      <c r="AF6" s="293"/>
      <c r="AG6" s="293"/>
      <c r="AH6" s="293"/>
      <c r="AI6" s="293"/>
      <c r="AJ6" s="293"/>
      <c r="AK6" s="293"/>
      <c r="AL6" s="288">
        <v>2.2999999999999998</v>
      </c>
      <c r="AM6" s="290"/>
      <c r="AN6" s="290"/>
      <c r="AO6" s="302"/>
      <c r="AP6" s="262" t="s">
        <v>115</v>
      </c>
      <c r="AQ6" s="258"/>
      <c r="AR6" s="258"/>
      <c r="AS6" s="258"/>
      <c r="AT6" s="258"/>
      <c r="AU6" s="258"/>
      <c r="AV6" s="258"/>
      <c r="AW6" s="258"/>
      <c r="AX6" s="258"/>
      <c r="AY6" s="258"/>
      <c r="AZ6" s="258"/>
      <c r="BA6" s="258"/>
      <c r="BB6" s="258"/>
      <c r="BC6" s="258"/>
      <c r="BD6" s="258"/>
      <c r="BE6" s="258"/>
      <c r="BF6" s="273"/>
      <c r="BG6" s="278">
        <v>2532385</v>
      </c>
      <c r="BH6" s="281"/>
      <c r="BI6" s="281"/>
      <c r="BJ6" s="281"/>
      <c r="BK6" s="281"/>
      <c r="BL6" s="281"/>
      <c r="BM6" s="281"/>
      <c r="BN6" s="284"/>
      <c r="BO6" s="287">
        <v>94.4</v>
      </c>
      <c r="BP6" s="287"/>
      <c r="BQ6" s="287"/>
      <c r="BR6" s="287"/>
      <c r="BS6" s="293">
        <v>43573</v>
      </c>
      <c r="BT6" s="293"/>
      <c r="BU6" s="293"/>
      <c r="BV6" s="293"/>
      <c r="BW6" s="293"/>
      <c r="BX6" s="293"/>
      <c r="BY6" s="293"/>
      <c r="BZ6" s="293"/>
      <c r="CA6" s="293"/>
      <c r="CB6" s="336"/>
      <c r="CD6" s="261" t="s">
        <v>329</v>
      </c>
      <c r="CE6" s="269"/>
      <c r="CF6" s="269"/>
      <c r="CG6" s="269"/>
      <c r="CH6" s="269"/>
      <c r="CI6" s="269"/>
      <c r="CJ6" s="269"/>
      <c r="CK6" s="269"/>
      <c r="CL6" s="269"/>
      <c r="CM6" s="269"/>
      <c r="CN6" s="269"/>
      <c r="CO6" s="269"/>
      <c r="CP6" s="269"/>
      <c r="CQ6" s="272"/>
      <c r="CR6" s="278">
        <v>154604</v>
      </c>
      <c r="CS6" s="281"/>
      <c r="CT6" s="281"/>
      <c r="CU6" s="281"/>
      <c r="CV6" s="281"/>
      <c r="CW6" s="281"/>
      <c r="CX6" s="281"/>
      <c r="CY6" s="284"/>
      <c r="CZ6" s="297">
        <v>1.1000000000000001</v>
      </c>
      <c r="DA6" s="299"/>
      <c r="DB6" s="299"/>
      <c r="DC6" s="347"/>
      <c r="DD6" s="294" t="s">
        <v>206</v>
      </c>
      <c r="DE6" s="281"/>
      <c r="DF6" s="281"/>
      <c r="DG6" s="281"/>
      <c r="DH6" s="281"/>
      <c r="DI6" s="281"/>
      <c r="DJ6" s="281"/>
      <c r="DK6" s="281"/>
      <c r="DL6" s="281"/>
      <c r="DM6" s="281"/>
      <c r="DN6" s="281"/>
      <c r="DO6" s="281"/>
      <c r="DP6" s="284"/>
      <c r="DQ6" s="294">
        <v>154308</v>
      </c>
      <c r="DR6" s="281"/>
      <c r="DS6" s="281"/>
      <c r="DT6" s="281"/>
      <c r="DU6" s="281"/>
      <c r="DV6" s="281"/>
      <c r="DW6" s="281"/>
      <c r="DX6" s="281"/>
      <c r="DY6" s="281"/>
      <c r="DZ6" s="281"/>
      <c r="EA6" s="281"/>
      <c r="EB6" s="281"/>
      <c r="EC6" s="337"/>
    </row>
    <row r="7" spans="2:143" ht="11.25" customHeight="1">
      <c r="B7" s="262" t="s">
        <v>51</v>
      </c>
      <c r="C7" s="258"/>
      <c r="D7" s="258"/>
      <c r="E7" s="258"/>
      <c r="F7" s="258"/>
      <c r="G7" s="258"/>
      <c r="H7" s="258"/>
      <c r="I7" s="258"/>
      <c r="J7" s="258"/>
      <c r="K7" s="258"/>
      <c r="L7" s="258"/>
      <c r="M7" s="258"/>
      <c r="N7" s="258"/>
      <c r="O7" s="258"/>
      <c r="P7" s="258"/>
      <c r="Q7" s="273"/>
      <c r="R7" s="278">
        <v>2353</v>
      </c>
      <c r="S7" s="281"/>
      <c r="T7" s="281"/>
      <c r="U7" s="281"/>
      <c r="V7" s="281"/>
      <c r="W7" s="281"/>
      <c r="X7" s="281"/>
      <c r="Y7" s="284"/>
      <c r="Z7" s="287">
        <v>0</v>
      </c>
      <c r="AA7" s="287"/>
      <c r="AB7" s="287"/>
      <c r="AC7" s="287"/>
      <c r="AD7" s="293">
        <v>2353</v>
      </c>
      <c r="AE7" s="293"/>
      <c r="AF7" s="293"/>
      <c r="AG7" s="293"/>
      <c r="AH7" s="293"/>
      <c r="AI7" s="293"/>
      <c r="AJ7" s="293"/>
      <c r="AK7" s="293"/>
      <c r="AL7" s="288">
        <v>0</v>
      </c>
      <c r="AM7" s="290"/>
      <c r="AN7" s="290"/>
      <c r="AO7" s="302"/>
      <c r="AP7" s="262" t="s">
        <v>330</v>
      </c>
      <c r="AQ7" s="258"/>
      <c r="AR7" s="258"/>
      <c r="AS7" s="258"/>
      <c r="AT7" s="258"/>
      <c r="AU7" s="258"/>
      <c r="AV7" s="258"/>
      <c r="AW7" s="258"/>
      <c r="AX7" s="258"/>
      <c r="AY7" s="258"/>
      <c r="AZ7" s="258"/>
      <c r="BA7" s="258"/>
      <c r="BB7" s="258"/>
      <c r="BC7" s="258"/>
      <c r="BD7" s="258"/>
      <c r="BE7" s="258"/>
      <c r="BF7" s="273"/>
      <c r="BG7" s="278">
        <v>1166702</v>
      </c>
      <c r="BH7" s="281"/>
      <c r="BI7" s="281"/>
      <c r="BJ7" s="281"/>
      <c r="BK7" s="281"/>
      <c r="BL7" s="281"/>
      <c r="BM7" s="281"/>
      <c r="BN7" s="284"/>
      <c r="BO7" s="287">
        <v>43.5</v>
      </c>
      <c r="BP7" s="287"/>
      <c r="BQ7" s="287"/>
      <c r="BR7" s="287"/>
      <c r="BS7" s="293">
        <v>43573</v>
      </c>
      <c r="BT7" s="293"/>
      <c r="BU7" s="293"/>
      <c r="BV7" s="293"/>
      <c r="BW7" s="293"/>
      <c r="BX7" s="293"/>
      <c r="BY7" s="293"/>
      <c r="BZ7" s="293"/>
      <c r="CA7" s="293"/>
      <c r="CB7" s="336"/>
      <c r="CD7" s="262" t="s">
        <v>333</v>
      </c>
      <c r="CE7" s="258"/>
      <c r="CF7" s="258"/>
      <c r="CG7" s="258"/>
      <c r="CH7" s="258"/>
      <c r="CI7" s="258"/>
      <c r="CJ7" s="258"/>
      <c r="CK7" s="258"/>
      <c r="CL7" s="258"/>
      <c r="CM7" s="258"/>
      <c r="CN7" s="258"/>
      <c r="CO7" s="258"/>
      <c r="CP7" s="258"/>
      <c r="CQ7" s="273"/>
      <c r="CR7" s="278">
        <v>2483737</v>
      </c>
      <c r="CS7" s="281"/>
      <c r="CT7" s="281"/>
      <c r="CU7" s="281"/>
      <c r="CV7" s="281"/>
      <c r="CW7" s="281"/>
      <c r="CX7" s="281"/>
      <c r="CY7" s="284"/>
      <c r="CZ7" s="287">
        <v>17.8</v>
      </c>
      <c r="DA7" s="287"/>
      <c r="DB7" s="287"/>
      <c r="DC7" s="287"/>
      <c r="DD7" s="294">
        <v>29471</v>
      </c>
      <c r="DE7" s="281"/>
      <c r="DF7" s="281"/>
      <c r="DG7" s="281"/>
      <c r="DH7" s="281"/>
      <c r="DI7" s="281"/>
      <c r="DJ7" s="281"/>
      <c r="DK7" s="281"/>
      <c r="DL7" s="281"/>
      <c r="DM7" s="281"/>
      <c r="DN7" s="281"/>
      <c r="DO7" s="281"/>
      <c r="DP7" s="284"/>
      <c r="DQ7" s="294">
        <v>2297998</v>
      </c>
      <c r="DR7" s="281"/>
      <c r="DS7" s="281"/>
      <c r="DT7" s="281"/>
      <c r="DU7" s="281"/>
      <c r="DV7" s="281"/>
      <c r="DW7" s="281"/>
      <c r="DX7" s="281"/>
      <c r="DY7" s="281"/>
      <c r="DZ7" s="281"/>
      <c r="EA7" s="281"/>
      <c r="EB7" s="281"/>
      <c r="EC7" s="337"/>
    </row>
    <row r="8" spans="2:143" ht="11.25" customHeight="1">
      <c r="B8" s="262" t="s">
        <v>334</v>
      </c>
      <c r="C8" s="258"/>
      <c r="D8" s="258"/>
      <c r="E8" s="258"/>
      <c r="F8" s="258"/>
      <c r="G8" s="258"/>
      <c r="H8" s="258"/>
      <c r="I8" s="258"/>
      <c r="J8" s="258"/>
      <c r="K8" s="258"/>
      <c r="L8" s="258"/>
      <c r="M8" s="258"/>
      <c r="N8" s="258"/>
      <c r="O8" s="258"/>
      <c r="P8" s="258"/>
      <c r="Q8" s="273"/>
      <c r="R8" s="278">
        <v>14740</v>
      </c>
      <c r="S8" s="281"/>
      <c r="T8" s="281"/>
      <c r="U8" s="281"/>
      <c r="V8" s="281"/>
      <c r="W8" s="281"/>
      <c r="X8" s="281"/>
      <c r="Y8" s="284"/>
      <c r="Z8" s="287">
        <v>0.1</v>
      </c>
      <c r="AA8" s="287"/>
      <c r="AB8" s="287"/>
      <c r="AC8" s="287"/>
      <c r="AD8" s="293">
        <v>14740</v>
      </c>
      <c r="AE8" s="293"/>
      <c r="AF8" s="293"/>
      <c r="AG8" s="293"/>
      <c r="AH8" s="293"/>
      <c r="AI8" s="293"/>
      <c r="AJ8" s="293"/>
      <c r="AK8" s="293"/>
      <c r="AL8" s="288">
        <v>0.2</v>
      </c>
      <c r="AM8" s="290"/>
      <c r="AN8" s="290"/>
      <c r="AO8" s="302"/>
      <c r="AP8" s="262" t="s">
        <v>130</v>
      </c>
      <c r="AQ8" s="258"/>
      <c r="AR8" s="258"/>
      <c r="AS8" s="258"/>
      <c r="AT8" s="258"/>
      <c r="AU8" s="258"/>
      <c r="AV8" s="258"/>
      <c r="AW8" s="258"/>
      <c r="AX8" s="258"/>
      <c r="AY8" s="258"/>
      <c r="AZ8" s="258"/>
      <c r="BA8" s="258"/>
      <c r="BB8" s="258"/>
      <c r="BC8" s="258"/>
      <c r="BD8" s="258"/>
      <c r="BE8" s="258"/>
      <c r="BF8" s="273"/>
      <c r="BG8" s="278">
        <v>43107</v>
      </c>
      <c r="BH8" s="281"/>
      <c r="BI8" s="281"/>
      <c r="BJ8" s="281"/>
      <c r="BK8" s="281"/>
      <c r="BL8" s="281"/>
      <c r="BM8" s="281"/>
      <c r="BN8" s="284"/>
      <c r="BO8" s="287">
        <v>1.6</v>
      </c>
      <c r="BP8" s="287"/>
      <c r="BQ8" s="287"/>
      <c r="BR8" s="287"/>
      <c r="BS8" s="293" t="s">
        <v>206</v>
      </c>
      <c r="BT8" s="293"/>
      <c r="BU8" s="293"/>
      <c r="BV8" s="293"/>
      <c r="BW8" s="293"/>
      <c r="BX8" s="293"/>
      <c r="BY8" s="293"/>
      <c r="BZ8" s="293"/>
      <c r="CA8" s="293"/>
      <c r="CB8" s="336"/>
      <c r="CD8" s="262" t="s">
        <v>336</v>
      </c>
      <c r="CE8" s="258"/>
      <c r="CF8" s="258"/>
      <c r="CG8" s="258"/>
      <c r="CH8" s="258"/>
      <c r="CI8" s="258"/>
      <c r="CJ8" s="258"/>
      <c r="CK8" s="258"/>
      <c r="CL8" s="258"/>
      <c r="CM8" s="258"/>
      <c r="CN8" s="258"/>
      <c r="CO8" s="258"/>
      <c r="CP8" s="258"/>
      <c r="CQ8" s="273"/>
      <c r="CR8" s="278">
        <v>4146082</v>
      </c>
      <c r="CS8" s="281"/>
      <c r="CT8" s="281"/>
      <c r="CU8" s="281"/>
      <c r="CV8" s="281"/>
      <c r="CW8" s="281"/>
      <c r="CX8" s="281"/>
      <c r="CY8" s="284"/>
      <c r="CZ8" s="287">
        <v>29.8</v>
      </c>
      <c r="DA8" s="287"/>
      <c r="DB8" s="287"/>
      <c r="DC8" s="287"/>
      <c r="DD8" s="294">
        <v>15618</v>
      </c>
      <c r="DE8" s="281"/>
      <c r="DF8" s="281"/>
      <c r="DG8" s="281"/>
      <c r="DH8" s="281"/>
      <c r="DI8" s="281"/>
      <c r="DJ8" s="281"/>
      <c r="DK8" s="281"/>
      <c r="DL8" s="281"/>
      <c r="DM8" s="281"/>
      <c r="DN8" s="281"/>
      <c r="DO8" s="281"/>
      <c r="DP8" s="284"/>
      <c r="DQ8" s="294">
        <v>1854872</v>
      </c>
      <c r="DR8" s="281"/>
      <c r="DS8" s="281"/>
      <c r="DT8" s="281"/>
      <c r="DU8" s="281"/>
      <c r="DV8" s="281"/>
      <c r="DW8" s="281"/>
      <c r="DX8" s="281"/>
      <c r="DY8" s="281"/>
      <c r="DZ8" s="281"/>
      <c r="EA8" s="281"/>
      <c r="EB8" s="281"/>
      <c r="EC8" s="337"/>
    </row>
    <row r="9" spans="2:143" ht="11.25" customHeight="1">
      <c r="B9" s="262" t="s">
        <v>337</v>
      </c>
      <c r="C9" s="258"/>
      <c r="D9" s="258"/>
      <c r="E9" s="258"/>
      <c r="F9" s="258"/>
      <c r="G9" s="258"/>
      <c r="H9" s="258"/>
      <c r="I9" s="258"/>
      <c r="J9" s="258"/>
      <c r="K9" s="258"/>
      <c r="L9" s="258"/>
      <c r="M9" s="258"/>
      <c r="N9" s="258"/>
      <c r="O9" s="258"/>
      <c r="P9" s="258"/>
      <c r="Q9" s="273"/>
      <c r="R9" s="278">
        <v>17047</v>
      </c>
      <c r="S9" s="281"/>
      <c r="T9" s="281"/>
      <c r="U9" s="281"/>
      <c r="V9" s="281"/>
      <c r="W9" s="281"/>
      <c r="X9" s="281"/>
      <c r="Y9" s="284"/>
      <c r="Z9" s="287">
        <v>0.1</v>
      </c>
      <c r="AA9" s="287"/>
      <c r="AB9" s="287"/>
      <c r="AC9" s="287"/>
      <c r="AD9" s="293">
        <v>17047</v>
      </c>
      <c r="AE9" s="293"/>
      <c r="AF9" s="293"/>
      <c r="AG9" s="293"/>
      <c r="AH9" s="293"/>
      <c r="AI9" s="293"/>
      <c r="AJ9" s="293"/>
      <c r="AK9" s="293"/>
      <c r="AL9" s="288">
        <v>0.2</v>
      </c>
      <c r="AM9" s="290"/>
      <c r="AN9" s="290"/>
      <c r="AO9" s="302"/>
      <c r="AP9" s="262" t="s">
        <v>339</v>
      </c>
      <c r="AQ9" s="258"/>
      <c r="AR9" s="258"/>
      <c r="AS9" s="258"/>
      <c r="AT9" s="258"/>
      <c r="AU9" s="258"/>
      <c r="AV9" s="258"/>
      <c r="AW9" s="258"/>
      <c r="AX9" s="258"/>
      <c r="AY9" s="258"/>
      <c r="AZ9" s="258"/>
      <c r="BA9" s="258"/>
      <c r="BB9" s="258"/>
      <c r="BC9" s="258"/>
      <c r="BD9" s="258"/>
      <c r="BE9" s="258"/>
      <c r="BF9" s="273"/>
      <c r="BG9" s="278">
        <v>945141</v>
      </c>
      <c r="BH9" s="281"/>
      <c r="BI9" s="281"/>
      <c r="BJ9" s="281"/>
      <c r="BK9" s="281"/>
      <c r="BL9" s="281"/>
      <c r="BM9" s="281"/>
      <c r="BN9" s="284"/>
      <c r="BO9" s="287">
        <v>35.200000000000003</v>
      </c>
      <c r="BP9" s="287"/>
      <c r="BQ9" s="287"/>
      <c r="BR9" s="287"/>
      <c r="BS9" s="293" t="s">
        <v>206</v>
      </c>
      <c r="BT9" s="293"/>
      <c r="BU9" s="293"/>
      <c r="BV9" s="293"/>
      <c r="BW9" s="293"/>
      <c r="BX9" s="293"/>
      <c r="BY9" s="293"/>
      <c r="BZ9" s="293"/>
      <c r="CA9" s="293"/>
      <c r="CB9" s="336"/>
      <c r="CD9" s="262" t="s">
        <v>341</v>
      </c>
      <c r="CE9" s="258"/>
      <c r="CF9" s="258"/>
      <c r="CG9" s="258"/>
      <c r="CH9" s="258"/>
      <c r="CI9" s="258"/>
      <c r="CJ9" s="258"/>
      <c r="CK9" s="258"/>
      <c r="CL9" s="258"/>
      <c r="CM9" s="258"/>
      <c r="CN9" s="258"/>
      <c r="CO9" s="258"/>
      <c r="CP9" s="258"/>
      <c r="CQ9" s="273"/>
      <c r="CR9" s="278">
        <v>827794</v>
      </c>
      <c r="CS9" s="281"/>
      <c r="CT9" s="281"/>
      <c r="CU9" s="281"/>
      <c r="CV9" s="281"/>
      <c r="CW9" s="281"/>
      <c r="CX9" s="281"/>
      <c r="CY9" s="284"/>
      <c r="CZ9" s="287">
        <v>5.9</v>
      </c>
      <c r="DA9" s="287"/>
      <c r="DB9" s="287"/>
      <c r="DC9" s="287"/>
      <c r="DD9" s="294">
        <v>11040</v>
      </c>
      <c r="DE9" s="281"/>
      <c r="DF9" s="281"/>
      <c r="DG9" s="281"/>
      <c r="DH9" s="281"/>
      <c r="DI9" s="281"/>
      <c r="DJ9" s="281"/>
      <c r="DK9" s="281"/>
      <c r="DL9" s="281"/>
      <c r="DM9" s="281"/>
      <c r="DN9" s="281"/>
      <c r="DO9" s="281"/>
      <c r="DP9" s="284"/>
      <c r="DQ9" s="294">
        <v>623501</v>
      </c>
      <c r="DR9" s="281"/>
      <c r="DS9" s="281"/>
      <c r="DT9" s="281"/>
      <c r="DU9" s="281"/>
      <c r="DV9" s="281"/>
      <c r="DW9" s="281"/>
      <c r="DX9" s="281"/>
      <c r="DY9" s="281"/>
      <c r="DZ9" s="281"/>
      <c r="EA9" s="281"/>
      <c r="EB9" s="281"/>
      <c r="EC9" s="337"/>
    </row>
    <row r="10" spans="2:143" ht="11.25" customHeight="1">
      <c r="B10" s="262" t="s">
        <v>136</v>
      </c>
      <c r="C10" s="258"/>
      <c r="D10" s="258"/>
      <c r="E10" s="258"/>
      <c r="F10" s="258"/>
      <c r="G10" s="258"/>
      <c r="H10" s="258"/>
      <c r="I10" s="258"/>
      <c r="J10" s="258"/>
      <c r="K10" s="258"/>
      <c r="L10" s="258"/>
      <c r="M10" s="258"/>
      <c r="N10" s="258"/>
      <c r="O10" s="258"/>
      <c r="P10" s="258"/>
      <c r="Q10" s="273"/>
      <c r="R10" s="278" t="s">
        <v>206</v>
      </c>
      <c r="S10" s="281"/>
      <c r="T10" s="281"/>
      <c r="U10" s="281"/>
      <c r="V10" s="281"/>
      <c r="W10" s="281"/>
      <c r="X10" s="281"/>
      <c r="Y10" s="284"/>
      <c r="Z10" s="287" t="s">
        <v>206</v>
      </c>
      <c r="AA10" s="287"/>
      <c r="AB10" s="287"/>
      <c r="AC10" s="287"/>
      <c r="AD10" s="293" t="s">
        <v>206</v>
      </c>
      <c r="AE10" s="293"/>
      <c r="AF10" s="293"/>
      <c r="AG10" s="293"/>
      <c r="AH10" s="293"/>
      <c r="AI10" s="293"/>
      <c r="AJ10" s="293"/>
      <c r="AK10" s="293"/>
      <c r="AL10" s="288" t="s">
        <v>206</v>
      </c>
      <c r="AM10" s="290"/>
      <c r="AN10" s="290"/>
      <c r="AO10" s="302"/>
      <c r="AP10" s="262" t="s">
        <v>195</v>
      </c>
      <c r="AQ10" s="258"/>
      <c r="AR10" s="258"/>
      <c r="AS10" s="258"/>
      <c r="AT10" s="258"/>
      <c r="AU10" s="258"/>
      <c r="AV10" s="258"/>
      <c r="AW10" s="258"/>
      <c r="AX10" s="258"/>
      <c r="AY10" s="258"/>
      <c r="AZ10" s="258"/>
      <c r="BA10" s="258"/>
      <c r="BB10" s="258"/>
      <c r="BC10" s="258"/>
      <c r="BD10" s="258"/>
      <c r="BE10" s="258"/>
      <c r="BF10" s="273"/>
      <c r="BG10" s="278">
        <v>60305</v>
      </c>
      <c r="BH10" s="281"/>
      <c r="BI10" s="281"/>
      <c r="BJ10" s="281"/>
      <c r="BK10" s="281"/>
      <c r="BL10" s="281"/>
      <c r="BM10" s="281"/>
      <c r="BN10" s="284"/>
      <c r="BO10" s="287">
        <v>2.2000000000000002</v>
      </c>
      <c r="BP10" s="287"/>
      <c r="BQ10" s="287"/>
      <c r="BR10" s="287"/>
      <c r="BS10" s="293">
        <v>10007</v>
      </c>
      <c r="BT10" s="293"/>
      <c r="BU10" s="293"/>
      <c r="BV10" s="293"/>
      <c r="BW10" s="293"/>
      <c r="BX10" s="293"/>
      <c r="BY10" s="293"/>
      <c r="BZ10" s="293"/>
      <c r="CA10" s="293"/>
      <c r="CB10" s="336"/>
      <c r="CD10" s="262" t="s">
        <v>48</v>
      </c>
      <c r="CE10" s="258"/>
      <c r="CF10" s="258"/>
      <c r="CG10" s="258"/>
      <c r="CH10" s="258"/>
      <c r="CI10" s="258"/>
      <c r="CJ10" s="258"/>
      <c r="CK10" s="258"/>
      <c r="CL10" s="258"/>
      <c r="CM10" s="258"/>
      <c r="CN10" s="258"/>
      <c r="CO10" s="258"/>
      <c r="CP10" s="258"/>
      <c r="CQ10" s="273"/>
      <c r="CR10" s="278">
        <v>114144</v>
      </c>
      <c r="CS10" s="281"/>
      <c r="CT10" s="281"/>
      <c r="CU10" s="281"/>
      <c r="CV10" s="281"/>
      <c r="CW10" s="281"/>
      <c r="CX10" s="281"/>
      <c r="CY10" s="284"/>
      <c r="CZ10" s="287">
        <v>0.8</v>
      </c>
      <c r="DA10" s="287"/>
      <c r="DB10" s="287"/>
      <c r="DC10" s="287"/>
      <c r="DD10" s="294" t="s">
        <v>206</v>
      </c>
      <c r="DE10" s="281"/>
      <c r="DF10" s="281"/>
      <c r="DG10" s="281"/>
      <c r="DH10" s="281"/>
      <c r="DI10" s="281"/>
      <c r="DJ10" s="281"/>
      <c r="DK10" s="281"/>
      <c r="DL10" s="281"/>
      <c r="DM10" s="281"/>
      <c r="DN10" s="281"/>
      <c r="DO10" s="281"/>
      <c r="DP10" s="284"/>
      <c r="DQ10" s="294">
        <v>9844</v>
      </c>
      <c r="DR10" s="281"/>
      <c r="DS10" s="281"/>
      <c r="DT10" s="281"/>
      <c r="DU10" s="281"/>
      <c r="DV10" s="281"/>
      <c r="DW10" s="281"/>
      <c r="DX10" s="281"/>
      <c r="DY10" s="281"/>
      <c r="DZ10" s="281"/>
      <c r="EA10" s="281"/>
      <c r="EB10" s="281"/>
      <c r="EC10" s="337"/>
    </row>
    <row r="11" spans="2:143" ht="11.25" customHeight="1">
      <c r="B11" s="262" t="s">
        <v>113</v>
      </c>
      <c r="C11" s="258"/>
      <c r="D11" s="258"/>
      <c r="E11" s="258"/>
      <c r="F11" s="258"/>
      <c r="G11" s="258"/>
      <c r="H11" s="258"/>
      <c r="I11" s="258"/>
      <c r="J11" s="258"/>
      <c r="K11" s="258"/>
      <c r="L11" s="258"/>
      <c r="M11" s="258"/>
      <c r="N11" s="258"/>
      <c r="O11" s="258"/>
      <c r="P11" s="258"/>
      <c r="Q11" s="273"/>
      <c r="R11" s="278">
        <v>534261</v>
      </c>
      <c r="S11" s="281"/>
      <c r="T11" s="281"/>
      <c r="U11" s="281"/>
      <c r="V11" s="281"/>
      <c r="W11" s="281"/>
      <c r="X11" s="281"/>
      <c r="Y11" s="284"/>
      <c r="Z11" s="288">
        <v>3.7</v>
      </c>
      <c r="AA11" s="290"/>
      <c r="AB11" s="290"/>
      <c r="AC11" s="291"/>
      <c r="AD11" s="294">
        <v>534261</v>
      </c>
      <c r="AE11" s="281"/>
      <c r="AF11" s="281"/>
      <c r="AG11" s="281"/>
      <c r="AH11" s="281"/>
      <c r="AI11" s="281"/>
      <c r="AJ11" s="281"/>
      <c r="AK11" s="284"/>
      <c r="AL11" s="288">
        <v>7.3</v>
      </c>
      <c r="AM11" s="290"/>
      <c r="AN11" s="290"/>
      <c r="AO11" s="302"/>
      <c r="AP11" s="262" t="s">
        <v>343</v>
      </c>
      <c r="AQ11" s="258"/>
      <c r="AR11" s="258"/>
      <c r="AS11" s="258"/>
      <c r="AT11" s="258"/>
      <c r="AU11" s="258"/>
      <c r="AV11" s="258"/>
      <c r="AW11" s="258"/>
      <c r="AX11" s="258"/>
      <c r="AY11" s="258"/>
      <c r="AZ11" s="258"/>
      <c r="BA11" s="258"/>
      <c r="BB11" s="258"/>
      <c r="BC11" s="258"/>
      <c r="BD11" s="258"/>
      <c r="BE11" s="258"/>
      <c r="BF11" s="273"/>
      <c r="BG11" s="278">
        <v>118149</v>
      </c>
      <c r="BH11" s="281"/>
      <c r="BI11" s="281"/>
      <c r="BJ11" s="281"/>
      <c r="BK11" s="281"/>
      <c r="BL11" s="281"/>
      <c r="BM11" s="281"/>
      <c r="BN11" s="284"/>
      <c r="BO11" s="287">
        <v>4.4000000000000004</v>
      </c>
      <c r="BP11" s="287"/>
      <c r="BQ11" s="287"/>
      <c r="BR11" s="287"/>
      <c r="BS11" s="293">
        <v>33566</v>
      </c>
      <c r="BT11" s="293"/>
      <c r="BU11" s="293"/>
      <c r="BV11" s="293"/>
      <c r="BW11" s="293"/>
      <c r="BX11" s="293"/>
      <c r="BY11" s="293"/>
      <c r="BZ11" s="293"/>
      <c r="CA11" s="293"/>
      <c r="CB11" s="336"/>
      <c r="CD11" s="262" t="s">
        <v>346</v>
      </c>
      <c r="CE11" s="258"/>
      <c r="CF11" s="258"/>
      <c r="CG11" s="258"/>
      <c r="CH11" s="258"/>
      <c r="CI11" s="258"/>
      <c r="CJ11" s="258"/>
      <c r="CK11" s="258"/>
      <c r="CL11" s="258"/>
      <c r="CM11" s="258"/>
      <c r="CN11" s="258"/>
      <c r="CO11" s="258"/>
      <c r="CP11" s="258"/>
      <c r="CQ11" s="273"/>
      <c r="CR11" s="278">
        <v>771696</v>
      </c>
      <c r="CS11" s="281"/>
      <c r="CT11" s="281"/>
      <c r="CU11" s="281"/>
      <c r="CV11" s="281"/>
      <c r="CW11" s="281"/>
      <c r="CX11" s="281"/>
      <c r="CY11" s="284"/>
      <c r="CZ11" s="287">
        <v>5.5</v>
      </c>
      <c r="DA11" s="287"/>
      <c r="DB11" s="287"/>
      <c r="DC11" s="287"/>
      <c r="DD11" s="294">
        <v>257451</v>
      </c>
      <c r="DE11" s="281"/>
      <c r="DF11" s="281"/>
      <c r="DG11" s="281"/>
      <c r="DH11" s="281"/>
      <c r="DI11" s="281"/>
      <c r="DJ11" s="281"/>
      <c r="DK11" s="281"/>
      <c r="DL11" s="281"/>
      <c r="DM11" s="281"/>
      <c r="DN11" s="281"/>
      <c r="DO11" s="281"/>
      <c r="DP11" s="284"/>
      <c r="DQ11" s="294">
        <v>398441</v>
      </c>
      <c r="DR11" s="281"/>
      <c r="DS11" s="281"/>
      <c r="DT11" s="281"/>
      <c r="DU11" s="281"/>
      <c r="DV11" s="281"/>
      <c r="DW11" s="281"/>
      <c r="DX11" s="281"/>
      <c r="DY11" s="281"/>
      <c r="DZ11" s="281"/>
      <c r="EA11" s="281"/>
      <c r="EB11" s="281"/>
      <c r="EC11" s="337"/>
    </row>
    <row r="12" spans="2:143" ht="11.25" customHeight="1">
      <c r="B12" s="262" t="s">
        <v>151</v>
      </c>
      <c r="C12" s="258"/>
      <c r="D12" s="258"/>
      <c r="E12" s="258"/>
      <c r="F12" s="258"/>
      <c r="G12" s="258"/>
      <c r="H12" s="258"/>
      <c r="I12" s="258"/>
      <c r="J12" s="258"/>
      <c r="K12" s="258"/>
      <c r="L12" s="258"/>
      <c r="M12" s="258"/>
      <c r="N12" s="258"/>
      <c r="O12" s="258"/>
      <c r="P12" s="258"/>
      <c r="Q12" s="273"/>
      <c r="R12" s="278" t="s">
        <v>206</v>
      </c>
      <c r="S12" s="281"/>
      <c r="T12" s="281"/>
      <c r="U12" s="281"/>
      <c r="V12" s="281"/>
      <c r="W12" s="281"/>
      <c r="X12" s="281"/>
      <c r="Y12" s="284"/>
      <c r="Z12" s="287" t="s">
        <v>206</v>
      </c>
      <c r="AA12" s="287"/>
      <c r="AB12" s="287"/>
      <c r="AC12" s="287"/>
      <c r="AD12" s="293" t="s">
        <v>206</v>
      </c>
      <c r="AE12" s="293"/>
      <c r="AF12" s="293"/>
      <c r="AG12" s="293"/>
      <c r="AH12" s="293"/>
      <c r="AI12" s="293"/>
      <c r="AJ12" s="293"/>
      <c r="AK12" s="293"/>
      <c r="AL12" s="288" t="s">
        <v>206</v>
      </c>
      <c r="AM12" s="290"/>
      <c r="AN12" s="290"/>
      <c r="AO12" s="302"/>
      <c r="AP12" s="262" t="s">
        <v>347</v>
      </c>
      <c r="AQ12" s="258"/>
      <c r="AR12" s="258"/>
      <c r="AS12" s="258"/>
      <c r="AT12" s="258"/>
      <c r="AU12" s="258"/>
      <c r="AV12" s="258"/>
      <c r="AW12" s="258"/>
      <c r="AX12" s="258"/>
      <c r="AY12" s="258"/>
      <c r="AZ12" s="258"/>
      <c r="BA12" s="258"/>
      <c r="BB12" s="258"/>
      <c r="BC12" s="258"/>
      <c r="BD12" s="258"/>
      <c r="BE12" s="258"/>
      <c r="BF12" s="273"/>
      <c r="BG12" s="278">
        <v>1137028</v>
      </c>
      <c r="BH12" s="281"/>
      <c r="BI12" s="281"/>
      <c r="BJ12" s="281"/>
      <c r="BK12" s="281"/>
      <c r="BL12" s="281"/>
      <c r="BM12" s="281"/>
      <c r="BN12" s="284"/>
      <c r="BO12" s="287">
        <v>42.4</v>
      </c>
      <c r="BP12" s="287"/>
      <c r="BQ12" s="287"/>
      <c r="BR12" s="287"/>
      <c r="BS12" s="293" t="s">
        <v>206</v>
      </c>
      <c r="BT12" s="293"/>
      <c r="BU12" s="293"/>
      <c r="BV12" s="293"/>
      <c r="BW12" s="293"/>
      <c r="BX12" s="293"/>
      <c r="BY12" s="293"/>
      <c r="BZ12" s="293"/>
      <c r="CA12" s="293"/>
      <c r="CB12" s="336"/>
      <c r="CD12" s="262" t="s">
        <v>99</v>
      </c>
      <c r="CE12" s="258"/>
      <c r="CF12" s="258"/>
      <c r="CG12" s="258"/>
      <c r="CH12" s="258"/>
      <c r="CI12" s="258"/>
      <c r="CJ12" s="258"/>
      <c r="CK12" s="258"/>
      <c r="CL12" s="258"/>
      <c r="CM12" s="258"/>
      <c r="CN12" s="258"/>
      <c r="CO12" s="258"/>
      <c r="CP12" s="258"/>
      <c r="CQ12" s="273"/>
      <c r="CR12" s="278">
        <v>927619</v>
      </c>
      <c r="CS12" s="281"/>
      <c r="CT12" s="281"/>
      <c r="CU12" s="281"/>
      <c r="CV12" s="281"/>
      <c r="CW12" s="281"/>
      <c r="CX12" s="281"/>
      <c r="CY12" s="284"/>
      <c r="CZ12" s="287">
        <v>6.7</v>
      </c>
      <c r="DA12" s="287"/>
      <c r="DB12" s="287"/>
      <c r="DC12" s="287"/>
      <c r="DD12" s="294">
        <v>440696</v>
      </c>
      <c r="DE12" s="281"/>
      <c r="DF12" s="281"/>
      <c r="DG12" s="281"/>
      <c r="DH12" s="281"/>
      <c r="DI12" s="281"/>
      <c r="DJ12" s="281"/>
      <c r="DK12" s="281"/>
      <c r="DL12" s="281"/>
      <c r="DM12" s="281"/>
      <c r="DN12" s="281"/>
      <c r="DO12" s="281"/>
      <c r="DP12" s="284"/>
      <c r="DQ12" s="294">
        <v>549929</v>
      </c>
      <c r="DR12" s="281"/>
      <c r="DS12" s="281"/>
      <c r="DT12" s="281"/>
      <c r="DU12" s="281"/>
      <c r="DV12" s="281"/>
      <c r="DW12" s="281"/>
      <c r="DX12" s="281"/>
      <c r="DY12" s="281"/>
      <c r="DZ12" s="281"/>
      <c r="EA12" s="281"/>
      <c r="EB12" s="281"/>
      <c r="EC12" s="337"/>
    </row>
    <row r="13" spans="2:143" ht="11.25" customHeight="1">
      <c r="B13" s="262" t="s">
        <v>348</v>
      </c>
      <c r="C13" s="258"/>
      <c r="D13" s="258"/>
      <c r="E13" s="258"/>
      <c r="F13" s="258"/>
      <c r="G13" s="258"/>
      <c r="H13" s="258"/>
      <c r="I13" s="258"/>
      <c r="J13" s="258"/>
      <c r="K13" s="258"/>
      <c r="L13" s="258"/>
      <c r="M13" s="258"/>
      <c r="N13" s="258"/>
      <c r="O13" s="258"/>
      <c r="P13" s="258"/>
      <c r="Q13" s="273"/>
      <c r="R13" s="278" t="s">
        <v>206</v>
      </c>
      <c r="S13" s="281"/>
      <c r="T13" s="281"/>
      <c r="U13" s="281"/>
      <c r="V13" s="281"/>
      <c r="W13" s="281"/>
      <c r="X13" s="281"/>
      <c r="Y13" s="284"/>
      <c r="Z13" s="287" t="s">
        <v>206</v>
      </c>
      <c r="AA13" s="287"/>
      <c r="AB13" s="287"/>
      <c r="AC13" s="287"/>
      <c r="AD13" s="293" t="s">
        <v>206</v>
      </c>
      <c r="AE13" s="293"/>
      <c r="AF13" s="293"/>
      <c r="AG13" s="293"/>
      <c r="AH13" s="293"/>
      <c r="AI13" s="293"/>
      <c r="AJ13" s="293"/>
      <c r="AK13" s="293"/>
      <c r="AL13" s="288" t="s">
        <v>206</v>
      </c>
      <c r="AM13" s="290"/>
      <c r="AN13" s="290"/>
      <c r="AO13" s="302"/>
      <c r="AP13" s="262" t="s">
        <v>349</v>
      </c>
      <c r="AQ13" s="258"/>
      <c r="AR13" s="258"/>
      <c r="AS13" s="258"/>
      <c r="AT13" s="258"/>
      <c r="AU13" s="258"/>
      <c r="AV13" s="258"/>
      <c r="AW13" s="258"/>
      <c r="AX13" s="258"/>
      <c r="AY13" s="258"/>
      <c r="AZ13" s="258"/>
      <c r="BA13" s="258"/>
      <c r="BB13" s="258"/>
      <c r="BC13" s="258"/>
      <c r="BD13" s="258"/>
      <c r="BE13" s="258"/>
      <c r="BF13" s="273"/>
      <c r="BG13" s="278">
        <v>1136019</v>
      </c>
      <c r="BH13" s="281"/>
      <c r="BI13" s="281"/>
      <c r="BJ13" s="281"/>
      <c r="BK13" s="281"/>
      <c r="BL13" s="281"/>
      <c r="BM13" s="281"/>
      <c r="BN13" s="284"/>
      <c r="BO13" s="287">
        <v>42.4</v>
      </c>
      <c r="BP13" s="287"/>
      <c r="BQ13" s="287"/>
      <c r="BR13" s="287"/>
      <c r="BS13" s="293" t="s">
        <v>206</v>
      </c>
      <c r="BT13" s="293"/>
      <c r="BU13" s="293"/>
      <c r="BV13" s="293"/>
      <c r="BW13" s="293"/>
      <c r="BX13" s="293"/>
      <c r="BY13" s="293"/>
      <c r="BZ13" s="293"/>
      <c r="CA13" s="293"/>
      <c r="CB13" s="336"/>
      <c r="CD13" s="262" t="s">
        <v>351</v>
      </c>
      <c r="CE13" s="258"/>
      <c r="CF13" s="258"/>
      <c r="CG13" s="258"/>
      <c r="CH13" s="258"/>
      <c r="CI13" s="258"/>
      <c r="CJ13" s="258"/>
      <c r="CK13" s="258"/>
      <c r="CL13" s="258"/>
      <c r="CM13" s="258"/>
      <c r="CN13" s="258"/>
      <c r="CO13" s="258"/>
      <c r="CP13" s="258"/>
      <c r="CQ13" s="273"/>
      <c r="CR13" s="278">
        <v>1351428</v>
      </c>
      <c r="CS13" s="281"/>
      <c r="CT13" s="281"/>
      <c r="CU13" s="281"/>
      <c r="CV13" s="281"/>
      <c r="CW13" s="281"/>
      <c r="CX13" s="281"/>
      <c r="CY13" s="284"/>
      <c r="CZ13" s="287">
        <v>9.6999999999999993</v>
      </c>
      <c r="DA13" s="287"/>
      <c r="DB13" s="287"/>
      <c r="DC13" s="287"/>
      <c r="DD13" s="294">
        <v>497195</v>
      </c>
      <c r="DE13" s="281"/>
      <c r="DF13" s="281"/>
      <c r="DG13" s="281"/>
      <c r="DH13" s="281"/>
      <c r="DI13" s="281"/>
      <c r="DJ13" s="281"/>
      <c r="DK13" s="281"/>
      <c r="DL13" s="281"/>
      <c r="DM13" s="281"/>
      <c r="DN13" s="281"/>
      <c r="DO13" s="281"/>
      <c r="DP13" s="284"/>
      <c r="DQ13" s="294">
        <v>712829</v>
      </c>
      <c r="DR13" s="281"/>
      <c r="DS13" s="281"/>
      <c r="DT13" s="281"/>
      <c r="DU13" s="281"/>
      <c r="DV13" s="281"/>
      <c r="DW13" s="281"/>
      <c r="DX13" s="281"/>
      <c r="DY13" s="281"/>
      <c r="DZ13" s="281"/>
      <c r="EA13" s="281"/>
      <c r="EB13" s="281"/>
      <c r="EC13" s="337"/>
    </row>
    <row r="14" spans="2:143" ht="11.25" customHeight="1">
      <c r="B14" s="262" t="s">
        <v>352</v>
      </c>
      <c r="C14" s="258"/>
      <c r="D14" s="258"/>
      <c r="E14" s="258"/>
      <c r="F14" s="258"/>
      <c r="G14" s="258"/>
      <c r="H14" s="258"/>
      <c r="I14" s="258"/>
      <c r="J14" s="258"/>
      <c r="K14" s="258"/>
      <c r="L14" s="258"/>
      <c r="M14" s="258"/>
      <c r="N14" s="258"/>
      <c r="O14" s="258"/>
      <c r="P14" s="258"/>
      <c r="Q14" s="273"/>
      <c r="R14" s="278" t="s">
        <v>206</v>
      </c>
      <c r="S14" s="281"/>
      <c r="T14" s="281"/>
      <c r="U14" s="281"/>
      <c r="V14" s="281"/>
      <c r="W14" s="281"/>
      <c r="X14" s="281"/>
      <c r="Y14" s="284"/>
      <c r="Z14" s="287" t="s">
        <v>206</v>
      </c>
      <c r="AA14" s="287"/>
      <c r="AB14" s="287"/>
      <c r="AC14" s="287"/>
      <c r="AD14" s="293" t="s">
        <v>206</v>
      </c>
      <c r="AE14" s="293"/>
      <c r="AF14" s="293"/>
      <c r="AG14" s="293"/>
      <c r="AH14" s="293"/>
      <c r="AI14" s="293"/>
      <c r="AJ14" s="293"/>
      <c r="AK14" s="293"/>
      <c r="AL14" s="288" t="s">
        <v>206</v>
      </c>
      <c r="AM14" s="290"/>
      <c r="AN14" s="290"/>
      <c r="AO14" s="302"/>
      <c r="AP14" s="262" t="s">
        <v>222</v>
      </c>
      <c r="AQ14" s="258"/>
      <c r="AR14" s="258"/>
      <c r="AS14" s="258"/>
      <c r="AT14" s="258"/>
      <c r="AU14" s="258"/>
      <c r="AV14" s="258"/>
      <c r="AW14" s="258"/>
      <c r="AX14" s="258"/>
      <c r="AY14" s="258"/>
      <c r="AZ14" s="258"/>
      <c r="BA14" s="258"/>
      <c r="BB14" s="258"/>
      <c r="BC14" s="258"/>
      <c r="BD14" s="258"/>
      <c r="BE14" s="258"/>
      <c r="BF14" s="273"/>
      <c r="BG14" s="278">
        <v>83711</v>
      </c>
      <c r="BH14" s="281"/>
      <c r="BI14" s="281"/>
      <c r="BJ14" s="281"/>
      <c r="BK14" s="281"/>
      <c r="BL14" s="281"/>
      <c r="BM14" s="281"/>
      <c r="BN14" s="284"/>
      <c r="BO14" s="287">
        <v>3.1</v>
      </c>
      <c r="BP14" s="287"/>
      <c r="BQ14" s="287"/>
      <c r="BR14" s="287"/>
      <c r="BS14" s="293" t="s">
        <v>206</v>
      </c>
      <c r="BT14" s="293"/>
      <c r="BU14" s="293"/>
      <c r="BV14" s="293"/>
      <c r="BW14" s="293"/>
      <c r="BX14" s="293"/>
      <c r="BY14" s="293"/>
      <c r="BZ14" s="293"/>
      <c r="CA14" s="293"/>
      <c r="CB14" s="336"/>
      <c r="CD14" s="262" t="s">
        <v>354</v>
      </c>
      <c r="CE14" s="258"/>
      <c r="CF14" s="258"/>
      <c r="CG14" s="258"/>
      <c r="CH14" s="258"/>
      <c r="CI14" s="258"/>
      <c r="CJ14" s="258"/>
      <c r="CK14" s="258"/>
      <c r="CL14" s="258"/>
      <c r="CM14" s="258"/>
      <c r="CN14" s="258"/>
      <c r="CO14" s="258"/>
      <c r="CP14" s="258"/>
      <c r="CQ14" s="273"/>
      <c r="CR14" s="278">
        <v>492706</v>
      </c>
      <c r="CS14" s="281"/>
      <c r="CT14" s="281"/>
      <c r="CU14" s="281"/>
      <c r="CV14" s="281"/>
      <c r="CW14" s="281"/>
      <c r="CX14" s="281"/>
      <c r="CY14" s="284"/>
      <c r="CZ14" s="287">
        <v>3.5</v>
      </c>
      <c r="DA14" s="287"/>
      <c r="DB14" s="287"/>
      <c r="DC14" s="287"/>
      <c r="DD14" s="294">
        <v>116226</v>
      </c>
      <c r="DE14" s="281"/>
      <c r="DF14" s="281"/>
      <c r="DG14" s="281"/>
      <c r="DH14" s="281"/>
      <c r="DI14" s="281"/>
      <c r="DJ14" s="281"/>
      <c r="DK14" s="281"/>
      <c r="DL14" s="281"/>
      <c r="DM14" s="281"/>
      <c r="DN14" s="281"/>
      <c r="DO14" s="281"/>
      <c r="DP14" s="284"/>
      <c r="DQ14" s="294">
        <v>373897</v>
      </c>
      <c r="DR14" s="281"/>
      <c r="DS14" s="281"/>
      <c r="DT14" s="281"/>
      <c r="DU14" s="281"/>
      <c r="DV14" s="281"/>
      <c r="DW14" s="281"/>
      <c r="DX14" s="281"/>
      <c r="DY14" s="281"/>
      <c r="DZ14" s="281"/>
      <c r="EA14" s="281"/>
      <c r="EB14" s="281"/>
      <c r="EC14" s="337"/>
    </row>
    <row r="15" spans="2:143" ht="11.25" customHeight="1">
      <c r="B15" s="262" t="s">
        <v>322</v>
      </c>
      <c r="C15" s="258"/>
      <c r="D15" s="258"/>
      <c r="E15" s="258"/>
      <c r="F15" s="258"/>
      <c r="G15" s="258"/>
      <c r="H15" s="258"/>
      <c r="I15" s="258"/>
      <c r="J15" s="258"/>
      <c r="K15" s="258"/>
      <c r="L15" s="258"/>
      <c r="M15" s="258"/>
      <c r="N15" s="258"/>
      <c r="O15" s="258"/>
      <c r="P15" s="258"/>
      <c r="Q15" s="273"/>
      <c r="R15" s="278" t="s">
        <v>206</v>
      </c>
      <c r="S15" s="281"/>
      <c r="T15" s="281"/>
      <c r="U15" s="281"/>
      <c r="V15" s="281"/>
      <c r="W15" s="281"/>
      <c r="X15" s="281"/>
      <c r="Y15" s="284"/>
      <c r="Z15" s="287" t="s">
        <v>206</v>
      </c>
      <c r="AA15" s="287"/>
      <c r="AB15" s="287"/>
      <c r="AC15" s="287"/>
      <c r="AD15" s="293" t="s">
        <v>206</v>
      </c>
      <c r="AE15" s="293"/>
      <c r="AF15" s="293"/>
      <c r="AG15" s="293"/>
      <c r="AH15" s="293"/>
      <c r="AI15" s="293"/>
      <c r="AJ15" s="293"/>
      <c r="AK15" s="293"/>
      <c r="AL15" s="288" t="s">
        <v>206</v>
      </c>
      <c r="AM15" s="290"/>
      <c r="AN15" s="290"/>
      <c r="AO15" s="302"/>
      <c r="AP15" s="262" t="s">
        <v>355</v>
      </c>
      <c r="AQ15" s="258"/>
      <c r="AR15" s="258"/>
      <c r="AS15" s="258"/>
      <c r="AT15" s="258"/>
      <c r="AU15" s="258"/>
      <c r="AV15" s="258"/>
      <c r="AW15" s="258"/>
      <c r="AX15" s="258"/>
      <c r="AY15" s="258"/>
      <c r="AZ15" s="258"/>
      <c r="BA15" s="258"/>
      <c r="BB15" s="258"/>
      <c r="BC15" s="258"/>
      <c r="BD15" s="258"/>
      <c r="BE15" s="258"/>
      <c r="BF15" s="273"/>
      <c r="BG15" s="278">
        <v>144944</v>
      </c>
      <c r="BH15" s="281"/>
      <c r="BI15" s="281"/>
      <c r="BJ15" s="281"/>
      <c r="BK15" s="281"/>
      <c r="BL15" s="281"/>
      <c r="BM15" s="281"/>
      <c r="BN15" s="284"/>
      <c r="BO15" s="287">
        <v>5.4</v>
      </c>
      <c r="BP15" s="287"/>
      <c r="BQ15" s="287"/>
      <c r="BR15" s="287"/>
      <c r="BS15" s="293" t="s">
        <v>206</v>
      </c>
      <c r="BT15" s="293"/>
      <c r="BU15" s="293"/>
      <c r="BV15" s="293"/>
      <c r="BW15" s="293"/>
      <c r="BX15" s="293"/>
      <c r="BY15" s="293"/>
      <c r="BZ15" s="293"/>
      <c r="CA15" s="293"/>
      <c r="CB15" s="336"/>
      <c r="CD15" s="262" t="s">
        <v>356</v>
      </c>
      <c r="CE15" s="258"/>
      <c r="CF15" s="258"/>
      <c r="CG15" s="258"/>
      <c r="CH15" s="258"/>
      <c r="CI15" s="258"/>
      <c r="CJ15" s="258"/>
      <c r="CK15" s="258"/>
      <c r="CL15" s="258"/>
      <c r="CM15" s="258"/>
      <c r="CN15" s="258"/>
      <c r="CO15" s="258"/>
      <c r="CP15" s="258"/>
      <c r="CQ15" s="273"/>
      <c r="CR15" s="278">
        <v>1477622</v>
      </c>
      <c r="CS15" s="281"/>
      <c r="CT15" s="281"/>
      <c r="CU15" s="281"/>
      <c r="CV15" s="281"/>
      <c r="CW15" s="281"/>
      <c r="CX15" s="281"/>
      <c r="CY15" s="284"/>
      <c r="CZ15" s="287">
        <v>10.6</v>
      </c>
      <c r="DA15" s="287"/>
      <c r="DB15" s="287"/>
      <c r="DC15" s="287"/>
      <c r="DD15" s="294">
        <v>382733</v>
      </c>
      <c r="DE15" s="281"/>
      <c r="DF15" s="281"/>
      <c r="DG15" s="281"/>
      <c r="DH15" s="281"/>
      <c r="DI15" s="281"/>
      <c r="DJ15" s="281"/>
      <c r="DK15" s="281"/>
      <c r="DL15" s="281"/>
      <c r="DM15" s="281"/>
      <c r="DN15" s="281"/>
      <c r="DO15" s="281"/>
      <c r="DP15" s="284"/>
      <c r="DQ15" s="294">
        <v>1044503</v>
      </c>
      <c r="DR15" s="281"/>
      <c r="DS15" s="281"/>
      <c r="DT15" s="281"/>
      <c r="DU15" s="281"/>
      <c r="DV15" s="281"/>
      <c r="DW15" s="281"/>
      <c r="DX15" s="281"/>
      <c r="DY15" s="281"/>
      <c r="DZ15" s="281"/>
      <c r="EA15" s="281"/>
      <c r="EB15" s="281"/>
      <c r="EC15" s="337"/>
    </row>
    <row r="16" spans="2:143" ht="11.25" customHeight="1">
      <c r="B16" s="262" t="s">
        <v>357</v>
      </c>
      <c r="C16" s="258"/>
      <c r="D16" s="258"/>
      <c r="E16" s="258"/>
      <c r="F16" s="258"/>
      <c r="G16" s="258"/>
      <c r="H16" s="258"/>
      <c r="I16" s="258"/>
      <c r="J16" s="258"/>
      <c r="K16" s="258"/>
      <c r="L16" s="258"/>
      <c r="M16" s="258"/>
      <c r="N16" s="258"/>
      <c r="O16" s="258"/>
      <c r="P16" s="258"/>
      <c r="Q16" s="273"/>
      <c r="R16" s="278">
        <v>14104</v>
      </c>
      <c r="S16" s="281"/>
      <c r="T16" s="281"/>
      <c r="U16" s="281"/>
      <c r="V16" s="281"/>
      <c r="W16" s="281"/>
      <c r="X16" s="281"/>
      <c r="Y16" s="284"/>
      <c r="Z16" s="287">
        <v>0.1</v>
      </c>
      <c r="AA16" s="287"/>
      <c r="AB16" s="287"/>
      <c r="AC16" s="287"/>
      <c r="AD16" s="293">
        <v>14104</v>
      </c>
      <c r="AE16" s="293"/>
      <c r="AF16" s="293"/>
      <c r="AG16" s="293"/>
      <c r="AH16" s="293"/>
      <c r="AI16" s="293"/>
      <c r="AJ16" s="293"/>
      <c r="AK16" s="293"/>
      <c r="AL16" s="288">
        <v>0.2</v>
      </c>
      <c r="AM16" s="290"/>
      <c r="AN16" s="290"/>
      <c r="AO16" s="302"/>
      <c r="AP16" s="262" t="s">
        <v>358</v>
      </c>
      <c r="AQ16" s="258"/>
      <c r="AR16" s="258"/>
      <c r="AS16" s="258"/>
      <c r="AT16" s="258"/>
      <c r="AU16" s="258"/>
      <c r="AV16" s="258"/>
      <c r="AW16" s="258"/>
      <c r="AX16" s="258"/>
      <c r="AY16" s="258"/>
      <c r="AZ16" s="258"/>
      <c r="BA16" s="258"/>
      <c r="BB16" s="258"/>
      <c r="BC16" s="258"/>
      <c r="BD16" s="258"/>
      <c r="BE16" s="258"/>
      <c r="BF16" s="273"/>
      <c r="BG16" s="278" t="s">
        <v>206</v>
      </c>
      <c r="BH16" s="281"/>
      <c r="BI16" s="281"/>
      <c r="BJ16" s="281"/>
      <c r="BK16" s="281"/>
      <c r="BL16" s="281"/>
      <c r="BM16" s="281"/>
      <c r="BN16" s="284"/>
      <c r="BO16" s="287" t="s">
        <v>206</v>
      </c>
      <c r="BP16" s="287"/>
      <c r="BQ16" s="287"/>
      <c r="BR16" s="287"/>
      <c r="BS16" s="293" t="s">
        <v>206</v>
      </c>
      <c r="BT16" s="293"/>
      <c r="BU16" s="293"/>
      <c r="BV16" s="293"/>
      <c r="BW16" s="293"/>
      <c r="BX16" s="293"/>
      <c r="BY16" s="293"/>
      <c r="BZ16" s="293"/>
      <c r="CA16" s="293"/>
      <c r="CB16" s="336"/>
      <c r="CD16" s="262" t="s">
        <v>359</v>
      </c>
      <c r="CE16" s="258"/>
      <c r="CF16" s="258"/>
      <c r="CG16" s="258"/>
      <c r="CH16" s="258"/>
      <c r="CI16" s="258"/>
      <c r="CJ16" s="258"/>
      <c r="CK16" s="258"/>
      <c r="CL16" s="258"/>
      <c r="CM16" s="258"/>
      <c r="CN16" s="258"/>
      <c r="CO16" s="258"/>
      <c r="CP16" s="258"/>
      <c r="CQ16" s="273"/>
      <c r="CR16" s="278">
        <v>145</v>
      </c>
      <c r="CS16" s="281"/>
      <c r="CT16" s="281"/>
      <c r="CU16" s="281"/>
      <c r="CV16" s="281"/>
      <c r="CW16" s="281"/>
      <c r="CX16" s="281"/>
      <c r="CY16" s="284"/>
      <c r="CZ16" s="287">
        <v>0</v>
      </c>
      <c r="DA16" s="287"/>
      <c r="DB16" s="287"/>
      <c r="DC16" s="287"/>
      <c r="DD16" s="294" t="s">
        <v>206</v>
      </c>
      <c r="DE16" s="281"/>
      <c r="DF16" s="281"/>
      <c r="DG16" s="281"/>
      <c r="DH16" s="281"/>
      <c r="DI16" s="281"/>
      <c r="DJ16" s="281"/>
      <c r="DK16" s="281"/>
      <c r="DL16" s="281"/>
      <c r="DM16" s="281"/>
      <c r="DN16" s="281"/>
      <c r="DO16" s="281"/>
      <c r="DP16" s="284"/>
      <c r="DQ16" s="294">
        <v>45</v>
      </c>
      <c r="DR16" s="281"/>
      <c r="DS16" s="281"/>
      <c r="DT16" s="281"/>
      <c r="DU16" s="281"/>
      <c r="DV16" s="281"/>
      <c r="DW16" s="281"/>
      <c r="DX16" s="281"/>
      <c r="DY16" s="281"/>
      <c r="DZ16" s="281"/>
      <c r="EA16" s="281"/>
      <c r="EB16" s="281"/>
      <c r="EC16" s="337"/>
    </row>
    <row r="17" spans="2:133" ht="11.25" customHeight="1">
      <c r="B17" s="262" t="s">
        <v>361</v>
      </c>
      <c r="C17" s="258"/>
      <c r="D17" s="258"/>
      <c r="E17" s="258"/>
      <c r="F17" s="258"/>
      <c r="G17" s="258"/>
      <c r="H17" s="258"/>
      <c r="I17" s="258"/>
      <c r="J17" s="258"/>
      <c r="K17" s="258"/>
      <c r="L17" s="258"/>
      <c r="M17" s="258"/>
      <c r="N17" s="258"/>
      <c r="O17" s="258"/>
      <c r="P17" s="258"/>
      <c r="Q17" s="273"/>
      <c r="R17" s="278">
        <v>43780</v>
      </c>
      <c r="S17" s="281"/>
      <c r="T17" s="281"/>
      <c r="U17" s="281"/>
      <c r="V17" s="281"/>
      <c r="W17" s="281"/>
      <c r="X17" s="281"/>
      <c r="Y17" s="284"/>
      <c r="Z17" s="287">
        <v>0.3</v>
      </c>
      <c r="AA17" s="287"/>
      <c r="AB17" s="287"/>
      <c r="AC17" s="287"/>
      <c r="AD17" s="293">
        <v>43780</v>
      </c>
      <c r="AE17" s="293"/>
      <c r="AF17" s="293"/>
      <c r="AG17" s="293"/>
      <c r="AH17" s="293"/>
      <c r="AI17" s="293"/>
      <c r="AJ17" s="293"/>
      <c r="AK17" s="293"/>
      <c r="AL17" s="288">
        <v>0.6</v>
      </c>
      <c r="AM17" s="290"/>
      <c r="AN17" s="290"/>
      <c r="AO17" s="302"/>
      <c r="AP17" s="262" t="s">
        <v>363</v>
      </c>
      <c r="AQ17" s="258"/>
      <c r="AR17" s="258"/>
      <c r="AS17" s="258"/>
      <c r="AT17" s="258"/>
      <c r="AU17" s="258"/>
      <c r="AV17" s="258"/>
      <c r="AW17" s="258"/>
      <c r="AX17" s="258"/>
      <c r="AY17" s="258"/>
      <c r="AZ17" s="258"/>
      <c r="BA17" s="258"/>
      <c r="BB17" s="258"/>
      <c r="BC17" s="258"/>
      <c r="BD17" s="258"/>
      <c r="BE17" s="258"/>
      <c r="BF17" s="273"/>
      <c r="BG17" s="278" t="s">
        <v>206</v>
      </c>
      <c r="BH17" s="281"/>
      <c r="BI17" s="281"/>
      <c r="BJ17" s="281"/>
      <c r="BK17" s="281"/>
      <c r="BL17" s="281"/>
      <c r="BM17" s="281"/>
      <c r="BN17" s="284"/>
      <c r="BO17" s="287" t="s">
        <v>206</v>
      </c>
      <c r="BP17" s="287"/>
      <c r="BQ17" s="287"/>
      <c r="BR17" s="287"/>
      <c r="BS17" s="293" t="s">
        <v>206</v>
      </c>
      <c r="BT17" s="293"/>
      <c r="BU17" s="293"/>
      <c r="BV17" s="293"/>
      <c r="BW17" s="293"/>
      <c r="BX17" s="293"/>
      <c r="BY17" s="293"/>
      <c r="BZ17" s="293"/>
      <c r="CA17" s="293"/>
      <c r="CB17" s="336"/>
      <c r="CD17" s="262" t="s">
        <v>365</v>
      </c>
      <c r="CE17" s="258"/>
      <c r="CF17" s="258"/>
      <c r="CG17" s="258"/>
      <c r="CH17" s="258"/>
      <c r="CI17" s="258"/>
      <c r="CJ17" s="258"/>
      <c r="CK17" s="258"/>
      <c r="CL17" s="258"/>
      <c r="CM17" s="258"/>
      <c r="CN17" s="258"/>
      <c r="CO17" s="258"/>
      <c r="CP17" s="258"/>
      <c r="CQ17" s="273"/>
      <c r="CR17" s="278">
        <v>1184368</v>
      </c>
      <c r="CS17" s="281"/>
      <c r="CT17" s="281"/>
      <c r="CU17" s="281"/>
      <c r="CV17" s="281"/>
      <c r="CW17" s="281"/>
      <c r="CX17" s="281"/>
      <c r="CY17" s="284"/>
      <c r="CZ17" s="287">
        <v>8.5</v>
      </c>
      <c r="DA17" s="287"/>
      <c r="DB17" s="287"/>
      <c r="DC17" s="287"/>
      <c r="DD17" s="294" t="s">
        <v>206</v>
      </c>
      <c r="DE17" s="281"/>
      <c r="DF17" s="281"/>
      <c r="DG17" s="281"/>
      <c r="DH17" s="281"/>
      <c r="DI17" s="281"/>
      <c r="DJ17" s="281"/>
      <c r="DK17" s="281"/>
      <c r="DL17" s="281"/>
      <c r="DM17" s="281"/>
      <c r="DN17" s="281"/>
      <c r="DO17" s="281"/>
      <c r="DP17" s="284"/>
      <c r="DQ17" s="294">
        <v>1173645</v>
      </c>
      <c r="DR17" s="281"/>
      <c r="DS17" s="281"/>
      <c r="DT17" s="281"/>
      <c r="DU17" s="281"/>
      <c r="DV17" s="281"/>
      <c r="DW17" s="281"/>
      <c r="DX17" s="281"/>
      <c r="DY17" s="281"/>
      <c r="DZ17" s="281"/>
      <c r="EA17" s="281"/>
      <c r="EB17" s="281"/>
      <c r="EC17" s="337"/>
    </row>
    <row r="18" spans="2:133" ht="11.25" customHeight="1">
      <c r="B18" s="262" t="s">
        <v>366</v>
      </c>
      <c r="C18" s="258"/>
      <c r="D18" s="258"/>
      <c r="E18" s="258"/>
      <c r="F18" s="258"/>
      <c r="G18" s="258"/>
      <c r="H18" s="258"/>
      <c r="I18" s="258"/>
      <c r="J18" s="258"/>
      <c r="K18" s="258"/>
      <c r="L18" s="258"/>
      <c r="M18" s="258"/>
      <c r="N18" s="258"/>
      <c r="O18" s="258"/>
      <c r="P18" s="258"/>
      <c r="Q18" s="273"/>
      <c r="R18" s="278">
        <v>83550</v>
      </c>
      <c r="S18" s="281"/>
      <c r="T18" s="281"/>
      <c r="U18" s="281"/>
      <c r="V18" s="281"/>
      <c r="W18" s="281"/>
      <c r="X18" s="281"/>
      <c r="Y18" s="284"/>
      <c r="Z18" s="287">
        <v>0.6</v>
      </c>
      <c r="AA18" s="287"/>
      <c r="AB18" s="287"/>
      <c r="AC18" s="287"/>
      <c r="AD18" s="293">
        <v>77291</v>
      </c>
      <c r="AE18" s="293"/>
      <c r="AF18" s="293"/>
      <c r="AG18" s="293"/>
      <c r="AH18" s="293"/>
      <c r="AI18" s="293"/>
      <c r="AJ18" s="293"/>
      <c r="AK18" s="293"/>
      <c r="AL18" s="288">
        <v>1.1000000238418579</v>
      </c>
      <c r="AM18" s="290"/>
      <c r="AN18" s="290"/>
      <c r="AO18" s="302"/>
      <c r="AP18" s="262" t="s">
        <v>109</v>
      </c>
      <c r="AQ18" s="258"/>
      <c r="AR18" s="258"/>
      <c r="AS18" s="258"/>
      <c r="AT18" s="258"/>
      <c r="AU18" s="258"/>
      <c r="AV18" s="258"/>
      <c r="AW18" s="258"/>
      <c r="AX18" s="258"/>
      <c r="AY18" s="258"/>
      <c r="AZ18" s="258"/>
      <c r="BA18" s="258"/>
      <c r="BB18" s="258"/>
      <c r="BC18" s="258"/>
      <c r="BD18" s="258"/>
      <c r="BE18" s="258"/>
      <c r="BF18" s="273"/>
      <c r="BG18" s="278" t="s">
        <v>206</v>
      </c>
      <c r="BH18" s="281"/>
      <c r="BI18" s="281"/>
      <c r="BJ18" s="281"/>
      <c r="BK18" s="281"/>
      <c r="BL18" s="281"/>
      <c r="BM18" s="281"/>
      <c r="BN18" s="284"/>
      <c r="BO18" s="287" t="s">
        <v>206</v>
      </c>
      <c r="BP18" s="287"/>
      <c r="BQ18" s="287"/>
      <c r="BR18" s="287"/>
      <c r="BS18" s="293" t="s">
        <v>206</v>
      </c>
      <c r="BT18" s="293"/>
      <c r="BU18" s="293"/>
      <c r="BV18" s="293"/>
      <c r="BW18" s="293"/>
      <c r="BX18" s="293"/>
      <c r="BY18" s="293"/>
      <c r="BZ18" s="293"/>
      <c r="CA18" s="293"/>
      <c r="CB18" s="336"/>
      <c r="CD18" s="262" t="s">
        <v>367</v>
      </c>
      <c r="CE18" s="258"/>
      <c r="CF18" s="258"/>
      <c r="CG18" s="258"/>
      <c r="CH18" s="258"/>
      <c r="CI18" s="258"/>
      <c r="CJ18" s="258"/>
      <c r="CK18" s="258"/>
      <c r="CL18" s="258"/>
      <c r="CM18" s="258"/>
      <c r="CN18" s="258"/>
      <c r="CO18" s="258"/>
      <c r="CP18" s="258"/>
      <c r="CQ18" s="273"/>
      <c r="CR18" s="278" t="s">
        <v>206</v>
      </c>
      <c r="CS18" s="281"/>
      <c r="CT18" s="281"/>
      <c r="CU18" s="281"/>
      <c r="CV18" s="281"/>
      <c r="CW18" s="281"/>
      <c r="CX18" s="281"/>
      <c r="CY18" s="284"/>
      <c r="CZ18" s="287" t="s">
        <v>206</v>
      </c>
      <c r="DA18" s="287"/>
      <c r="DB18" s="287"/>
      <c r="DC18" s="287"/>
      <c r="DD18" s="294" t="s">
        <v>206</v>
      </c>
      <c r="DE18" s="281"/>
      <c r="DF18" s="281"/>
      <c r="DG18" s="281"/>
      <c r="DH18" s="281"/>
      <c r="DI18" s="281"/>
      <c r="DJ18" s="281"/>
      <c r="DK18" s="281"/>
      <c r="DL18" s="281"/>
      <c r="DM18" s="281"/>
      <c r="DN18" s="281"/>
      <c r="DO18" s="281"/>
      <c r="DP18" s="284"/>
      <c r="DQ18" s="294" t="s">
        <v>206</v>
      </c>
      <c r="DR18" s="281"/>
      <c r="DS18" s="281"/>
      <c r="DT18" s="281"/>
      <c r="DU18" s="281"/>
      <c r="DV18" s="281"/>
      <c r="DW18" s="281"/>
      <c r="DX18" s="281"/>
      <c r="DY18" s="281"/>
      <c r="DZ18" s="281"/>
      <c r="EA18" s="281"/>
      <c r="EB18" s="281"/>
      <c r="EC18" s="337"/>
    </row>
    <row r="19" spans="2:133" ht="11.25" customHeight="1">
      <c r="B19" s="262" t="s">
        <v>368</v>
      </c>
      <c r="C19" s="258"/>
      <c r="D19" s="258"/>
      <c r="E19" s="258"/>
      <c r="F19" s="258"/>
      <c r="G19" s="258"/>
      <c r="H19" s="258"/>
      <c r="I19" s="258"/>
      <c r="J19" s="258"/>
      <c r="K19" s="258"/>
      <c r="L19" s="258"/>
      <c r="M19" s="258"/>
      <c r="N19" s="258"/>
      <c r="O19" s="258"/>
      <c r="P19" s="258"/>
      <c r="Q19" s="273"/>
      <c r="R19" s="278">
        <v>11121</v>
      </c>
      <c r="S19" s="281"/>
      <c r="T19" s="281"/>
      <c r="U19" s="281"/>
      <c r="V19" s="281"/>
      <c r="W19" s="281"/>
      <c r="X19" s="281"/>
      <c r="Y19" s="284"/>
      <c r="Z19" s="287">
        <v>0.1</v>
      </c>
      <c r="AA19" s="287"/>
      <c r="AB19" s="287"/>
      <c r="AC19" s="287"/>
      <c r="AD19" s="293">
        <v>11121</v>
      </c>
      <c r="AE19" s="293"/>
      <c r="AF19" s="293"/>
      <c r="AG19" s="293"/>
      <c r="AH19" s="293"/>
      <c r="AI19" s="293"/>
      <c r="AJ19" s="293"/>
      <c r="AK19" s="293"/>
      <c r="AL19" s="288">
        <v>0.2</v>
      </c>
      <c r="AM19" s="290"/>
      <c r="AN19" s="290"/>
      <c r="AO19" s="302"/>
      <c r="AP19" s="262" t="s">
        <v>261</v>
      </c>
      <c r="AQ19" s="258"/>
      <c r="AR19" s="258"/>
      <c r="AS19" s="258"/>
      <c r="AT19" s="258"/>
      <c r="AU19" s="258"/>
      <c r="AV19" s="258"/>
      <c r="AW19" s="258"/>
      <c r="AX19" s="258"/>
      <c r="AY19" s="258"/>
      <c r="AZ19" s="258"/>
      <c r="BA19" s="258"/>
      <c r="BB19" s="258"/>
      <c r="BC19" s="258"/>
      <c r="BD19" s="258"/>
      <c r="BE19" s="258"/>
      <c r="BF19" s="273"/>
      <c r="BG19" s="278">
        <v>148954</v>
      </c>
      <c r="BH19" s="281"/>
      <c r="BI19" s="281"/>
      <c r="BJ19" s="281"/>
      <c r="BK19" s="281"/>
      <c r="BL19" s="281"/>
      <c r="BM19" s="281"/>
      <c r="BN19" s="284"/>
      <c r="BO19" s="287">
        <v>5.6</v>
      </c>
      <c r="BP19" s="287"/>
      <c r="BQ19" s="287"/>
      <c r="BR19" s="287"/>
      <c r="BS19" s="293" t="s">
        <v>206</v>
      </c>
      <c r="BT19" s="293"/>
      <c r="BU19" s="293"/>
      <c r="BV19" s="293"/>
      <c r="BW19" s="293"/>
      <c r="BX19" s="293"/>
      <c r="BY19" s="293"/>
      <c r="BZ19" s="293"/>
      <c r="CA19" s="293"/>
      <c r="CB19" s="336"/>
      <c r="CD19" s="262" t="s">
        <v>369</v>
      </c>
      <c r="CE19" s="258"/>
      <c r="CF19" s="258"/>
      <c r="CG19" s="258"/>
      <c r="CH19" s="258"/>
      <c r="CI19" s="258"/>
      <c r="CJ19" s="258"/>
      <c r="CK19" s="258"/>
      <c r="CL19" s="258"/>
      <c r="CM19" s="258"/>
      <c r="CN19" s="258"/>
      <c r="CO19" s="258"/>
      <c r="CP19" s="258"/>
      <c r="CQ19" s="273"/>
      <c r="CR19" s="278" t="s">
        <v>206</v>
      </c>
      <c r="CS19" s="281"/>
      <c r="CT19" s="281"/>
      <c r="CU19" s="281"/>
      <c r="CV19" s="281"/>
      <c r="CW19" s="281"/>
      <c r="CX19" s="281"/>
      <c r="CY19" s="284"/>
      <c r="CZ19" s="287" t="s">
        <v>206</v>
      </c>
      <c r="DA19" s="287"/>
      <c r="DB19" s="287"/>
      <c r="DC19" s="287"/>
      <c r="DD19" s="294" t="s">
        <v>206</v>
      </c>
      <c r="DE19" s="281"/>
      <c r="DF19" s="281"/>
      <c r="DG19" s="281"/>
      <c r="DH19" s="281"/>
      <c r="DI19" s="281"/>
      <c r="DJ19" s="281"/>
      <c r="DK19" s="281"/>
      <c r="DL19" s="281"/>
      <c r="DM19" s="281"/>
      <c r="DN19" s="281"/>
      <c r="DO19" s="281"/>
      <c r="DP19" s="284"/>
      <c r="DQ19" s="294" t="s">
        <v>206</v>
      </c>
      <c r="DR19" s="281"/>
      <c r="DS19" s="281"/>
      <c r="DT19" s="281"/>
      <c r="DU19" s="281"/>
      <c r="DV19" s="281"/>
      <c r="DW19" s="281"/>
      <c r="DX19" s="281"/>
      <c r="DY19" s="281"/>
      <c r="DZ19" s="281"/>
      <c r="EA19" s="281"/>
      <c r="EB19" s="281"/>
      <c r="EC19" s="337"/>
    </row>
    <row r="20" spans="2:133" ht="11.25" customHeight="1">
      <c r="B20" s="262" t="s">
        <v>86</v>
      </c>
      <c r="C20" s="258"/>
      <c r="D20" s="258"/>
      <c r="E20" s="258"/>
      <c r="F20" s="258"/>
      <c r="G20" s="258"/>
      <c r="H20" s="258"/>
      <c r="I20" s="258"/>
      <c r="J20" s="258"/>
      <c r="K20" s="258"/>
      <c r="L20" s="258"/>
      <c r="M20" s="258"/>
      <c r="N20" s="258"/>
      <c r="O20" s="258"/>
      <c r="P20" s="258"/>
      <c r="Q20" s="273"/>
      <c r="R20" s="278">
        <v>4594</v>
      </c>
      <c r="S20" s="281"/>
      <c r="T20" s="281"/>
      <c r="U20" s="281"/>
      <c r="V20" s="281"/>
      <c r="W20" s="281"/>
      <c r="X20" s="281"/>
      <c r="Y20" s="284"/>
      <c r="Z20" s="287">
        <v>0</v>
      </c>
      <c r="AA20" s="287"/>
      <c r="AB20" s="287"/>
      <c r="AC20" s="287"/>
      <c r="AD20" s="293">
        <v>4594</v>
      </c>
      <c r="AE20" s="293"/>
      <c r="AF20" s="293"/>
      <c r="AG20" s="293"/>
      <c r="AH20" s="293"/>
      <c r="AI20" s="293"/>
      <c r="AJ20" s="293"/>
      <c r="AK20" s="293"/>
      <c r="AL20" s="288">
        <v>0.1</v>
      </c>
      <c r="AM20" s="290"/>
      <c r="AN20" s="290"/>
      <c r="AO20" s="302"/>
      <c r="AP20" s="262" t="s">
        <v>370</v>
      </c>
      <c r="AQ20" s="258"/>
      <c r="AR20" s="258"/>
      <c r="AS20" s="258"/>
      <c r="AT20" s="258"/>
      <c r="AU20" s="258"/>
      <c r="AV20" s="258"/>
      <c r="AW20" s="258"/>
      <c r="AX20" s="258"/>
      <c r="AY20" s="258"/>
      <c r="AZ20" s="258"/>
      <c r="BA20" s="258"/>
      <c r="BB20" s="258"/>
      <c r="BC20" s="258"/>
      <c r="BD20" s="258"/>
      <c r="BE20" s="258"/>
      <c r="BF20" s="273"/>
      <c r="BG20" s="278">
        <v>148954</v>
      </c>
      <c r="BH20" s="281"/>
      <c r="BI20" s="281"/>
      <c r="BJ20" s="281"/>
      <c r="BK20" s="281"/>
      <c r="BL20" s="281"/>
      <c r="BM20" s="281"/>
      <c r="BN20" s="284"/>
      <c r="BO20" s="287">
        <v>5.6</v>
      </c>
      <c r="BP20" s="287"/>
      <c r="BQ20" s="287"/>
      <c r="BR20" s="287"/>
      <c r="BS20" s="293" t="s">
        <v>206</v>
      </c>
      <c r="BT20" s="293"/>
      <c r="BU20" s="293"/>
      <c r="BV20" s="293"/>
      <c r="BW20" s="293"/>
      <c r="BX20" s="293"/>
      <c r="BY20" s="293"/>
      <c r="BZ20" s="293"/>
      <c r="CA20" s="293"/>
      <c r="CB20" s="336"/>
      <c r="CD20" s="262" t="s">
        <v>197</v>
      </c>
      <c r="CE20" s="258"/>
      <c r="CF20" s="258"/>
      <c r="CG20" s="258"/>
      <c r="CH20" s="258"/>
      <c r="CI20" s="258"/>
      <c r="CJ20" s="258"/>
      <c r="CK20" s="258"/>
      <c r="CL20" s="258"/>
      <c r="CM20" s="258"/>
      <c r="CN20" s="258"/>
      <c r="CO20" s="258"/>
      <c r="CP20" s="258"/>
      <c r="CQ20" s="273"/>
      <c r="CR20" s="278">
        <v>13931945</v>
      </c>
      <c r="CS20" s="281"/>
      <c r="CT20" s="281"/>
      <c r="CU20" s="281"/>
      <c r="CV20" s="281"/>
      <c r="CW20" s="281"/>
      <c r="CX20" s="281"/>
      <c r="CY20" s="284"/>
      <c r="CZ20" s="287">
        <v>100</v>
      </c>
      <c r="DA20" s="287"/>
      <c r="DB20" s="287"/>
      <c r="DC20" s="287"/>
      <c r="DD20" s="294">
        <v>1750430</v>
      </c>
      <c r="DE20" s="281"/>
      <c r="DF20" s="281"/>
      <c r="DG20" s="281"/>
      <c r="DH20" s="281"/>
      <c r="DI20" s="281"/>
      <c r="DJ20" s="281"/>
      <c r="DK20" s="281"/>
      <c r="DL20" s="281"/>
      <c r="DM20" s="281"/>
      <c r="DN20" s="281"/>
      <c r="DO20" s="281"/>
      <c r="DP20" s="284"/>
      <c r="DQ20" s="294">
        <v>9193812</v>
      </c>
      <c r="DR20" s="281"/>
      <c r="DS20" s="281"/>
      <c r="DT20" s="281"/>
      <c r="DU20" s="281"/>
      <c r="DV20" s="281"/>
      <c r="DW20" s="281"/>
      <c r="DX20" s="281"/>
      <c r="DY20" s="281"/>
      <c r="DZ20" s="281"/>
      <c r="EA20" s="281"/>
      <c r="EB20" s="281"/>
      <c r="EC20" s="337"/>
    </row>
    <row r="21" spans="2:133" ht="11.25" customHeight="1">
      <c r="B21" s="262" t="s">
        <v>372</v>
      </c>
      <c r="C21" s="258"/>
      <c r="D21" s="258"/>
      <c r="E21" s="258"/>
      <c r="F21" s="258"/>
      <c r="G21" s="258"/>
      <c r="H21" s="258"/>
      <c r="I21" s="258"/>
      <c r="J21" s="258"/>
      <c r="K21" s="258"/>
      <c r="L21" s="258"/>
      <c r="M21" s="258"/>
      <c r="N21" s="258"/>
      <c r="O21" s="258"/>
      <c r="P21" s="258"/>
      <c r="Q21" s="273"/>
      <c r="R21" s="278">
        <v>1333</v>
      </c>
      <c r="S21" s="281"/>
      <c r="T21" s="281"/>
      <c r="U21" s="281"/>
      <c r="V21" s="281"/>
      <c r="W21" s="281"/>
      <c r="X21" s="281"/>
      <c r="Y21" s="284"/>
      <c r="Z21" s="287">
        <v>0</v>
      </c>
      <c r="AA21" s="287"/>
      <c r="AB21" s="287"/>
      <c r="AC21" s="287"/>
      <c r="AD21" s="293">
        <v>1333</v>
      </c>
      <c r="AE21" s="293"/>
      <c r="AF21" s="293"/>
      <c r="AG21" s="293"/>
      <c r="AH21" s="293"/>
      <c r="AI21" s="293"/>
      <c r="AJ21" s="293"/>
      <c r="AK21" s="293"/>
      <c r="AL21" s="288">
        <v>0</v>
      </c>
      <c r="AM21" s="290"/>
      <c r="AN21" s="290"/>
      <c r="AO21" s="302"/>
      <c r="AP21" s="305" t="s">
        <v>373</v>
      </c>
      <c r="AQ21" s="308"/>
      <c r="AR21" s="308"/>
      <c r="AS21" s="308"/>
      <c r="AT21" s="308"/>
      <c r="AU21" s="308"/>
      <c r="AV21" s="308"/>
      <c r="AW21" s="308"/>
      <c r="AX21" s="308"/>
      <c r="AY21" s="308"/>
      <c r="AZ21" s="308"/>
      <c r="BA21" s="308"/>
      <c r="BB21" s="308"/>
      <c r="BC21" s="308"/>
      <c r="BD21" s="308"/>
      <c r="BE21" s="308"/>
      <c r="BF21" s="324"/>
      <c r="BG21" s="278">
        <v>20763</v>
      </c>
      <c r="BH21" s="281"/>
      <c r="BI21" s="281"/>
      <c r="BJ21" s="281"/>
      <c r="BK21" s="281"/>
      <c r="BL21" s="281"/>
      <c r="BM21" s="281"/>
      <c r="BN21" s="284"/>
      <c r="BO21" s="287">
        <v>0.8</v>
      </c>
      <c r="BP21" s="287"/>
      <c r="BQ21" s="287"/>
      <c r="BR21" s="287"/>
      <c r="BS21" s="293" t="s">
        <v>206</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154</v>
      </c>
      <c r="C22" s="270"/>
      <c r="D22" s="270"/>
      <c r="E22" s="270"/>
      <c r="F22" s="270"/>
      <c r="G22" s="270"/>
      <c r="H22" s="270"/>
      <c r="I22" s="270"/>
      <c r="J22" s="270"/>
      <c r="K22" s="270"/>
      <c r="L22" s="270"/>
      <c r="M22" s="270"/>
      <c r="N22" s="270"/>
      <c r="O22" s="270"/>
      <c r="P22" s="270"/>
      <c r="Q22" s="274"/>
      <c r="R22" s="278">
        <v>66502</v>
      </c>
      <c r="S22" s="281"/>
      <c r="T22" s="281"/>
      <c r="U22" s="281"/>
      <c r="V22" s="281"/>
      <c r="W22" s="281"/>
      <c r="X22" s="281"/>
      <c r="Y22" s="284"/>
      <c r="Z22" s="287">
        <v>0.5</v>
      </c>
      <c r="AA22" s="287"/>
      <c r="AB22" s="287"/>
      <c r="AC22" s="287"/>
      <c r="AD22" s="293">
        <v>60243</v>
      </c>
      <c r="AE22" s="293"/>
      <c r="AF22" s="293"/>
      <c r="AG22" s="293"/>
      <c r="AH22" s="293"/>
      <c r="AI22" s="293"/>
      <c r="AJ22" s="293"/>
      <c r="AK22" s="293"/>
      <c r="AL22" s="288">
        <v>0.80000001192092896</v>
      </c>
      <c r="AM22" s="290"/>
      <c r="AN22" s="290"/>
      <c r="AO22" s="302"/>
      <c r="AP22" s="305" t="s">
        <v>374</v>
      </c>
      <c r="AQ22" s="308"/>
      <c r="AR22" s="308"/>
      <c r="AS22" s="308"/>
      <c r="AT22" s="308"/>
      <c r="AU22" s="308"/>
      <c r="AV22" s="308"/>
      <c r="AW22" s="308"/>
      <c r="AX22" s="308"/>
      <c r="AY22" s="308"/>
      <c r="AZ22" s="308"/>
      <c r="BA22" s="308"/>
      <c r="BB22" s="308"/>
      <c r="BC22" s="308"/>
      <c r="BD22" s="308"/>
      <c r="BE22" s="308"/>
      <c r="BF22" s="324"/>
      <c r="BG22" s="278" t="s">
        <v>206</v>
      </c>
      <c r="BH22" s="281"/>
      <c r="BI22" s="281"/>
      <c r="BJ22" s="281"/>
      <c r="BK22" s="281"/>
      <c r="BL22" s="281"/>
      <c r="BM22" s="281"/>
      <c r="BN22" s="284"/>
      <c r="BO22" s="287" t="s">
        <v>206</v>
      </c>
      <c r="BP22" s="287"/>
      <c r="BQ22" s="287"/>
      <c r="BR22" s="287"/>
      <c r="BS22" s="293" t="s">
        <v>206</v>
      </c>
      <c r="BT22" s="293"/>
      <c r="BU22" s="293"/>
      <c r="BV22" s="293"/>
      <c r="BW22" s="293"/>
      <c r="BX22" s="293"/>
      <c r="BY22" s="293"/>
      <c r="BZ22" s="293"/>
      <c r="CA22" s="293"/>
      <c r="CB22" s="336"/>
      <c r="CD22" s="182" t="s">
        <v>376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344</v>
      </c>
      <c r="C23" s="258"/>
      <c r="D23" s="258"/>
      <c r="E23" s="258"/>
      <c r="F23" s="258"/>
      <c r="G23" s="258"/>
      <c r="H23" s="258"/>
      <c r="I23" s="258"/>
      <c r="J23" s="258"/>
      <c r="K23" s="258"/>
      <c r="L23" s="258"/>
      <c r="M23" s="258"/>
      <c r="N23" s="258"/>
      <c r="O23" s="258"/>
      <c r="P23" s="258"/>
      <c r="Q23" s="273"/>
      <c r="R23" s="278">
        <v>4837354</v>
      </c>
      <c r="S23" s="281"/>
      <c r="T23" s="281"/>
      <c r="U23" s="281"/>
      <c r="V23" s="281"/>
      <c r="W23" s="281"/>
      <c r="X23" s="281"/>
      <c r="Y23" s="284"/>
      <c r="Z23" s="287">
        <v>33.6</v>
      </c>
      <c r="AA23" s="287"/>
      <c r="AB23" s="287"/>
      <c r="AC23" s="287"/>
      <c r="AD23" s="293">
        <v>3830869</v>
      </c>
      <c r="AE23" s="293"/>
      <c r="AF23" s="293"/>
      <c r="AG23" s="293"/>
      <c r="AH23" s="293"/>
      <c r="AI23" s="293"/>
      <c r="AJ23" s="293"/>
      <c r="AK23" s="293"/>
      <c r="AL23" s="288">
        <v>52.6</v>
      </c>
      <c r="AM23" s="290"/>
      <c r="AN23" s="290"/>
      <c r="AO23" s="302"/>
      <c r="AP23" s="305" t="s">
        <v>64</v>
      </c>
      <c r="AQ23" s="308"/>
      <c r="AR23" s="308"/>
      <c r="AS23" s="308"/>
      <c r="AT23" s="308"/>
      <c r="AU23" s="308"/>
      <c r="AV23" s="308"/>
      <c r="AW23" s="308"/>
      <c r="AX23" s="308"/>
      <c r="AY23" s="308"/>
      <c r="AZ23" s="308"/>
      <c r="BA23" s="308"/>
      <c r="BB23" s="308"/>
      <c r="BC23" s="308"/>
      <c r="BD23" s="308"/>
      <c r="BE23" s="308"/>
      <c r="BF23" s="324"/>
      <c r="BG23" s="278">
        <v>128191</v>
      </c>
      <c r="BH23" s="281"/>
      <c r="BI23" s="281"/>
      <c r="BJ23" s="281"/>
      <c r="BK23" s="281"/>
      <c r="BL23" s="281"/>
      <c r="BM23" s="281"/>
      <c r="BN23" s="284"/>
      <c r="BO23" s="287">
        <v>4.8</v>
      </c>
      <c r="BP23" s="287"/>
      <c r="BQ23" s="287"/>
      <c r="BR23" s="287"/>
      <c r="BS23" s="293" t="s">
        <v>206</v>
      </c>
      <c r="BT23" s="293"/>
      <c r="BU23" s="293"/>
      <c r="BV23" s="293"/>
      <c r="BW23" s="293"/>
      <c r="BX23" s="293"/>
      <c r="BY23" s="293"/>
      <c r="BZ23" s="293"/>
      <c r="CA23" s="293"/>
      <c r="CB23" s="336"/>
      <c r="CD23" s="182" t="s">
        <v>316</v>
      </c>
      <c r="CE23" s="139"/>
      <c r="CF23" s="139"/>
      <c r="CG23" s="139"/>
      <c r="CH23" s="139"/>
      <c r="CI23" s="139"/>
      <c r="CJ23" s="139"/>
      <c r="CK23" s="139"/>
      <c r="CL23" s="139"/>
      <c r="CM23" s="139"/>
      <c r="CN23" s="139"/>
      <c r="CO23" s="139"/>
      <c r="CP23" s="139"/>
      <c r="CQ23" s="144"/>
      <c r="CR23" s="182" t="s">
        <v>292</v>
      </c>
      <c r="CS23" s="139"/>
      <c r="CT23" s="139"/>
      <c r="CU23" s="139"/>
      <c r="CV23" s="139"/>
      <c r="CW23" s="139"/>
      <c r="CX23" s="139"/>
      <c r="CY23" s="144"/>
      <c r="CZ23" s="182" t="s">
        <v>377</v>
      </c>
      <c r="DA23" s="139"/>
      <c r="DB23" s="139"/>
      <c r="DC23" s="144"/>
      <c r="DD23" s="182" t="s">
        <v>304</v>
      </c>
      <c r="DE23" s="139"/>
      <c r="DF23" s="139"/>
      <c r="DG23" s="139"/>
      <c r="DH23" s="139"/>
      <c r="DI23" s="139"/>
      <c r="DJ23" s="139"/>
      <c r="DK23" s="144"/>
      <c r="DL23" s="355" t="s">
        <v>237</v>
      </c>
      <c r="DM23" s="358"/>
      <c r="DN23" s="358"/>
      <c r="DO23" s="358"/>
      <c r="DP23" s="358"/>
      <c r="DQ23" s="358"/>
      <c r="DR23" s="358"/>
      <c r="DS23" s="358"/>
      <c r="DT23" s="358"/>
      <c r="DU23" s="358"/>
      <c r="DV23" s="362"/>
      <c r="DW23" s="182" t="s">
        <v>380</v>
      </c>
      <c r="DX23" s="139"/>
      <c r="DY23" s="139"/>
      <c r="DZ23" s="139"/>
      <c r="EA23" s="139"/>
      <c r="EB23" s="139"/>
      <c r="EC23" s="144"/>
    </row>
    <row r="24" spans="2:133" ht="11.25" customHeight="1">
      <c r="B24" s="262" t="s">
        <v>300</v>
      </c>
      <c r="C24" s="258"/>
      <c r="D24" s="258"/>
      <c r="E24" s="258"/>
      <c r="F24" s="258"/>
      <c r="G24" s="258"/>
      <c r="H24" s="258"/>
      <c r="I24" s="258"/>
      <c r="J24" s="258"/>
      <c r="K24" s="258"/>
      <c r="L24" s="258"/>
      <c r="M24" s="258"/>
      <c r="N24" s="258"/>
      <c r="O24" s="258"/>
      <c r="P24" s="258"/>
      <c r="Q24" s="273"/>
      <c r="R24" s="278">
        <v>3830869</v>
      </c>
      <c r="S24" s="281"/>
      <c r="T24" s="281"/>
      <c r="U24" s="281"/>
      <c r="V24" s="281"/>
      <c r="W24" s="281"/>
      <c r="X24" s="281"/>
      <c r="Y24" s="284"/>
      <c r="Z24" s="287">
        <v>26.6</v>
      </c>
      <c r="AA24" s="287"/>
      <c r="AB24" s="287"/>
      <c r="AC24" s="287"/>
      <c r="AD24" s="293">
        <v>3830869</v>
      </c>
      <c r="AE24" s="293"/>
      <c r="AF24" s="293"/>
      <c r="AG24" s="293"/>
      <c r="AH24" s="293"/>
      <c r="AI24" s="293"/>
      <c r="AJ24" s="293"/>
      <c r="AK24" s="293"/>
      <c r="AL24" s="288">
        <v>52.6</v>
      </c>
      <c r="AM24" s="290"/>
      <c r="AN24" s="290"/>
      <c r="AO24" s="302"/>
      <c r="AP24" s="305" t="s">
        <v>381</v>
      </c>
      <c r="AQ24" s="308"/>
      <c r="AR24" s="308"/>
      <c r="AS24" s="308"/>
      <c r="AT24" s="308"/>
      <c r="AU24" s="308"/>
      <c r="AV24" s="308"/>
      <c r="AW24" s="308"/>
      <c r="AX24" s="308"/>
      <c r="AY24" s="308"/>
      <c r="AZ24" s="308"/>
      <c r="BA24" s="308"/>
      <c r="BB24" s="308"/>
      <c r="BC24" s="308"/>
      <c r="BD24" s="308"/>
      <c r="BE24" s="308"/>
      <c r="BF24" s="324"/>
      <c r="BG24" s="278" t="s">
        <v>206</v>
      </c>
      <c r="BH24" s="281"/>
      <c r="BI24" s="281"/>
      <c r="BJ24" s="281"/>
      <c r="BK24" s="281"/>
      <c r="BL24" s="281"/>
      <c r="BM24" s="281"/>
      <c r="BN24" s="284"/>
      <c r="BO24" s="287" t="s">
        <v>206</v>
      </c>
      <c r="BP24" s="287"/>
      <c r="BQ24" s="287"/>
      <c r="BR24" s="287"/>
      <c r="BS24" s="293" t="s">
        <v>206</v>
      </c>
      <c r="BT24" s="293"/>
      <c r="BU24" s="293"/>
      <c r="BV24" s="293"/>
      <c r="BW24" s="293"/>
      <c r="BX24" s="293"/>
      <c r="BY24" s="293"/>
      <c r="BZ24" s="293"/>
      <c r="CA24" s="293"/>
      <c r="CB24" s="336"/>
      <c r="CD24" s="261" t="s">
        <v>382</v>
      </c>
      <c r="CE24" s="269"/>
      <c r="CF24" s="269"/>
      <c r="CG24" s="269"/>
      <c r="CH24" s="269"/>
      <c r="CI24" s="269"/>
      <c r="CJ24" s="269"/>
      <c r="CK24" s="269"/>
      <c r="CL24" s="269"/>
      <c r="CM24" s="269"/>
      <c r="CN24" s="269"/>
      <c r="CO24" s="269"/>
      <c r="CP24" s="269"/>
      <c r="CQ24" s="272"/>
      <c r="CR24" s="277">
        <v>6209063</v>
      </c>
      <c r="CS24" s="280"/>
      <c r="CT24" s="280"/>
      <c r="CU24" s="280"/>
      <c r="CV24" s="280"/>
      <c r="CW24" s="280"/>
      <c r="CX24" s="280"/>
      <c r="CY24" s="283"/>
      <c r="CZ24" s="297">
        <v>44.6</v>
      </c>
      <c r="DA24" s="299"/>
      <c r="DB24" s="299"/>
      <c r="DC24" s="347"/>
      <c r="DD24" s="351">
        <v>3966801</v>
      </c>
      <c r="DE24" s="280"/>
      <c r="DF24" s="280"/>
      <c r="DG24" s="280"/>
      <c r="DH24" s="280"/>
      <c r="DI24" s="280"/>
      <c r="DJ24" s="280"/>
      <c r="DK24" s="283"/>
      <c r="DL24" s="351">
        <v>3832109</v>
      </c>
      <c r="DM24" s="280"/>
      <c r="DN24" s="280"/>
      <c r="DO24" s="280"/>
      <c r="DP24" s="280"/>
      <c r="DQ24" s="280"/>
      <c r="DR24" s="280"/>
      <c r="DS24" s="280"/>
      <c r="DT24" s="280"/>
      <c r="DU24" s="280"/>
      <c r="DV24" s="283"/>
      <c r="DW24" s="297">
        <v>50</v>
      </c>
      <c r="DX24" s="299"/>
      <c r="DY24" s="299"/>
      <c r="DZ24" s="299"/>
      <c r="EA24" s="299"/>
      <c r="EB24" s="299"/>
      <c r="EC24" s="301"/>
    </row>
    <row r="25" spans="2:133" ht="11.25" customHeight="1">
      <c r="B25" s="262" t="s">
        <v>298</v>
      </c>
      <c r="C25" s="258"/>
      <c r="D25" s="258"/>
      <c r="E25" s="258"/>
      <c r="F25" s="258"/>
      <c r="G25" s="258"/>
      <c r="H25" s="258"/>
      <c r="I25" s="258"/>
      <c r="J25" s="258"/>
      <c r="K25" s="258"/>
      <c r="L25" s="258"/>
      <c r="M25" s="258"/>
      <c r="N25" s="258"/>
      <c r="O25" s="258"/>
      <c r="P25" s="258"/>
      <c r="Q25" s="273"/>
      <c r="R25" s="278">
        <v>1006485</v>
      </c>
      <c r="S25" s="281"/>
      <c r="T25" s="281"/>
      <c r="U25" s="281"/>
      <c r="V25" s="281"/>
      <c r="W25" s="281"/>
      <c r="X25" s="281"/>
      <c r="Y25" s="284"/>
      <c r="Z25" s="287">
        <v>7</v>
      </c>
      <c r="AA25" s="287"/>
      <c r="AB25" s="287"/>
      <c r="AC25" s="287"/>
      <c r="AD25" s="293" t="s">
        <v>206</v>
      </c>
      <c r="AE25" s="293"/>
      <c r="AF25" s="293"/>
      <c r="AG25" s="293"/>
      <c r="AH25" s="293"/>
      <c r="AI25" s="293"/>
      <c r="AJ25" s="293"/>
      <c r="AK25" s="293"/>
      <c r="AL25" s="288" t="s">
        <v>206</v>
      </c>
      <c r="AM25" s="290"/>
      <c r="AN25" s="290"/>
      <c r="AO25" s="302"/>
      <c r="AP25" s="305" t="s">
        <v>277</v>
      </c>
      <c r="AQ25" s="308"/>
      <c r="AR25" s="308"/>
      <c r="AS25" s="308"/>
      <c r="AT25" s="308"/>
      <c r="AU25" s="308"/>
      <c r="AV25" s="308"/>
      <c r="AW25" s="308"/>
      <c r="AX25" s="308"/>
      <c r="AY25" s="308"/>
      <c r="AZ25" s="308"/>
      <c r="BA25" s="308"/>
      <c r="BB25" s="308"/>
      <c r="BC25" s="308"/>
      <c r="BD25" s="308"/>
      <c r="BE25" s="308"/>
      <c r="BF25" s="324"/>
      <c r="BG25" s="278" t="s">
        <v>206</v>
      </c>
      <c r="BH25" s="281"/>
      <c r="BI25" s="281"/>
      <c r="BJ25" s="281"/>
      <c r="BK25" s="281"/>
      <c r="BL25" s="281"/>
      <c r="BM25" s="281"/>
      <c r="BN25" s="284"/>
      <c r="BO25" s="287" t="s">
        <v>206</v>
      </c>
      <c r="BP25" s="287"/>
      <c r="BQ25" s="287"/>
      <c r="BR25" s="287"/>
      <c r="BS25" s="293" t="s">
        <v>206</v>
      </c>
      <c r="BT25" s="293"/>
      <c r="BU25" s="293"/>
      <c r="BV25" s="293"/>
      <c r="BW25" s="293"/>
      <c r="BX25" s="293"/>
      <c r="BY25" s="293"/>
      <c r="BZ25" s="293"/>
      <c r="CA25" s="293"/>
      <c r="CB25" s="336"/>
      <c r="CD25" s="262" t="s">
        <v>204</v>
      </c>
      <c r="CE25" s="258"/>
      <c r="CF25" s="258"/>
      <c r="CG25" s="258"/>
      <c r="CH25" s="258"/>
      <c r="CI25" s="258"/>
      <c r="CJ25" s="258"/>
      <c r="CK25" s="258"/>
      <c r="CL25" s="258"/>
      <c r="CM25" s="258"/>
      <c r="CN25" s="258"/>
      <c r="CO25" s="258"/>
      <c r="CP25" s="258"/>
      <c r="CQ25" s="273"/>
      <c r="CR25" s="278">
        <v>2359532</v>
      </c>
      <c r="CS25" s="323"/>
      <c r="CT25" s="323"/>
      <c r="CU25" s="323"/>
      <c r="CV25" s="323"/>
      <c r="CW25" s="323"/>
      <c r="CX25" s="323"/>
      <c r="CY25" s="342"/>
      <c r="CZ25" s="288">
        <v>16.899999999999999</v>
      </c>
      <c r="DA25" s="345"/>
      <c r="DB25" s="345"/>
      <c r="DC25" s="348"/>
      <c r="DD25" s="294">
        <v>2138428</v>
      </c>
      <c r="DE25" s="323"/>
      <c r="DF25" s="323"/>
      <c r="DG25" s="323"/>
      <c r="DH25" s="323"/>
      <c r="DI25" s="323"/>
      <c r="DJ25" s="323"/>
      <c r="DK25" s="342"/>
      <c r="DL25" s="294">
        <v>2071163</v>
      </c>
      <c r="DM25" s="323"/>
      <c r="DN25" s="323"/>
      <c r="DO25" s="323"/>
      <c r="DP25" s="323"/>
      <c r="DQ25" s="323"/>
      <c r="DR25" s="323"/>
      <c r="DS25" s="323"/>
      <c r="DT25" s="323"/>
      <c r="DU25" s="323"/>
      <c r="DV25" s="342"/>
      <c r="DW25" s="288">
        <v>27</v>
      </c>
      <c r="DX25" s="345"/>
      <c r="DY25" s="345"/>
      <c r="DZ25" s="345"/>
      <c r="EA25" s="345"/>
      <c r="EB25" s="345"/>
      <c r="EC25" s="370"/>
    </row>
    <row r="26" spans="2:133" ht="11.25" customHeight="1">
      <c r="B26" s="262" t="s">
        <v>385</v>
      </c>
      <c r="C26" s="258"/>
      <c r="D26" s="258"/>
      <c r="E26" s="258"/>
      <c r="F26" s="258"/>
      <c r="G26" s="258"/>
      <c r="H26" s="258"/>
      <c r="I26" s="258"/>
      <c r="J26" s="258"/>
      <c r="K26" s="258"/>
      <c r="L26" s="258"/>
      <c r="M26" s="258"/>
      <c r="N26" s="258"/>
      <c r="O26" s="258"/>
      <c r="P26" s="258"/>
      <c r="Q26" s="273"/>
      <c r="R26" s="278" t="s">
        <v>206</v>
      </c>
      <c r="S26" s="281"/>
      <c r="T26" s="281"/>
      <c r="U26" s="281"/>
      <c r="V26" s="281"/>
      <c r="W26" s="281"/>
      <c r="X26" s="281"/>
      <c r="Y26" s="284"/>
      <c r="Z26" s="287" t="s">
        <v>206</v>
      </c>
      <c r="AA26" s="287"/>
      <c r="AB26" s="287"/>
      <c r="AC26" s="287"/>
      <c r="AD26" s="293" t="s">
        <v>206</v>
      </c>
      <c r="AE26" s="293"/>
      <c r="AF26" s="293"/>
      <c r="AG26" s="293"/>
      <c r="AH26" s="293"/>
      <c r="AI26" s="293"/>
      <c r="AJ26" s="293"/>
      <c r="AK26" s="293"/>
      <c r="AL26" s="288" t="s">
        <v>206</v>
      </c>
      <c r="AM26" s="290"/>
      <c r="AN26" s="290"/>
      <c r="AO26" s="302"/>
      <c r="AP26" s="305" t="s">
        <v>386</v>
      </c>
      <c r="AQ26" s="307"/>
      <c r="AR26" s="307"/>
      <c r="AS26" s="307"/>
      <c r="AT26" s="307"/>
      <c r="AU26" s="307"/>
      <c r="AV26" s="307"/>
      <c r="AW26" s="307"/>
      <c r="AX26" s="307"/>
      <c r="AY26" s="307"/>
      <c r="AZ26" s="307"/>
      <c r="BA26" s="307"/>
      <c r="BB26" s="307"/>
      <c r="BC26" s="307"/>
      <c r="BD26" s="307"/>
      <c r="BE26" s="307"/>
      <c r="BF26" s="324"/>
      <c r="BG26" s="278" t="s">
        <v>206</v>
      </c>
      <c r="BH26" s="281"/>
      <c r="BI26" s="281"/>
      <c r="BJ26" s="281"/>
      <c r="BK26" s="281"/>
      <c r="BL26" s="281"/>
      <c r="BM26" s="281"/>
      <c r="BN26" s="284"/>
      <c r="BO26" s="287" t="s">
        <v>206</v>
      </c>
      <c r="BP26" s="287"/>
      <c r="BQ26" s="287"/>
      <c r="BR26" s="287"/>
      <c r="BS26" s="293" t="s">
        <v>206</v>
      </c>
      <c r="BT26" s="293"/>
      <c r="BU26" s="293"/>
      <c r="BV26" s="293"/>
      <c r="BW26" s="293"/>
      <c r="BX26" s="293"/>
      <c r="BY26" s="293"/>
      <c r="BZ26" s="293"/>
      <c r="CA26" s="293"/>
      <c r="CB26" s="336"/>
      <c r="CD26" s="262" t="s">
        <v>131</v>
      </c>
      <c r="CE26" s="258"/>
      <c r="CF26" s="258"/>
      <c r="CG26" s="258"/>
      <c r="CH26" s="258"/>
      <c r="CI26" s="258"/>
      <c r="CJ26" s="258"/>
      <c r="CK26" s="258"/>
      <c r="CL26" s="258"/>
      <c r="CM26" s="258"/>
      <c r="CN26" s="258"/>
      <c r="CO26" s="258"/>
      <c r="CP26" s="258"/>
      <c r="CQ26" s="273"/>
      <c r="CR26" s="278">
        <v>1375057</v>
      </c>
      <c r="CS26" s="281"/>
      <c r="CT26" s="281"/>
      <c r="CU26" s="281"/>
      <c r="CV26" s="281"/>
      <c r="CW26" s="281"/>
      <c r="CX26" s="281"/>
      <c r="CY26" s="284"/>
      <c r="CZ26" s="288">
        <v>9.9</v>
      </c>
      <c r="DA26" s="345"/>
      <c r="DB26" s="345"/>
      <c r="DC26" s="348"/>
      <c r="DD26" s="294">
        <v>1275606</v>
      </c>
      <c r="DE26" s="281"/>
      <c r="DF26" s="281"/>
      <c r="DG26" s="281"/>
      <c r="DH26" s="281"/>
      <c r="DI26" s="281"/>
      <c r="DJ26" s="281"/>
      <c r="DK26" s="284"/>
      <c r="DL26" s="294" t="s">
        <v>206</v>
      </c>
      <c r="DM26" s="281"/>
      <c r="DN26" s="281"/>
      <c r="DO26" s="281"/>
      <c r="DP26" s="281"/>
      <c r="DQ26" s="281"/>
      <c r="DR26" s="281"/>
      <c r="DS26" s="281"/>
      <c r="DT26" s="281"/>
      <c r="DU26" s="281"/>
      <c r="DV26" s="284"/>
      <c r="DW26" s="288" t="s">
        <v>206</v>
      </c>
      <c r="DX26" s="345"/>
      <c r="DY26" s="345"/>
      <c r="DZ26" s="345"/>
      <c r="EA26" s="345"/>
      <c r="EB26" s="345"/>
      <c r="EC26" s="370"/>
    </row>
    <row r="27" spans="2:133" ht="11.25" customHeight="1">
      <c r="B27" s="262" t="s">
        <v>91</v>
      </c>
      <c r="C27" s="258"/>
      <c r="D27" s="258"/>
      <c r="E27" s="258"/>
      <c r="F27" s="258"/>
      <c r="G27" s="258"/>
      <c r="H27" s="258"/>
      <c r="I27" s="258"/>
      <c r="J27" s="258"/>
      <c r="K27" s="258"/>
      <c r="L27" s="258"/>
      <c r="M27" s="258"/>
      <c r="N27" s="258"/>
      <c r="O27" s="258"/>
      <c r="P27" s="258"/>
      <c r="Q27" s="273"/>
      <c r="R27" s="278">
        <v>8394579</v>
      </c>
      <c r="S27" s="281"/>
      <c r="T27" s="281"/>
      <c r="U27" s="281"/>
      <c r="V27" s="281"/>
      <c r="W27" s="281"/>
      <c r="X27" s="281"/>
      <c r="Y27" s="284"/>
      <c r="Z27" s="287">
        <v>58.3</v>
      </c>
      <c r="AA27" s="287"/>
      <c r="AB27" s="287"/>
      <c r="AC27" s="287"/>
      <c r="AD27" s="293">
        <v>7253644</v>
      </c>
      <c r="AE27" s="293"/>
      <c r="AF27" s="293"/>
      <c r="AG27" s="293"/>
      <c r="AH27" s="293"/>
      <c r="AI27" s="293"/>
      <c r="AJ27" s="293"/>
      <c r="AK27" s="293"/>
      <c r="AL27" s="288">
        <v>99.5</v>
      </c>
      <c r="AM27" s="290"/>
      <c r="AN27" s="290"/>
      <c r="AO27" s="302"/>
      <c r="AP27" s="262" t="s">
        <v>388</v>
      </c>
      <c r="AQ27" s="258"/>
      <c r="AR27" s="258"/>
      <c r="AS27" s="258"/>
      <c r="AT27" s="258"/>
      <c r="AU27" s="258"/>
      <c r="AV27" s="258"/>
      <c r="AW27" s="258"/>
      <c r="AX27" s="258"/>
      <c r="AY27" s="258"/>
      <c r="AZ27" s="258"/>
      <c r="BA27" s="258"/>
      <c r="BB27" s="258"/>
      <c r="BC27" s="258"/>
      <c r="BD27" s="258"/>
      <c r="BE27" s="258"/>
      <c r="BF27" s="273"/>
      <c r="BG27" s="278">
        <v>2681339</v>
      </c>
      <c r="BH27" s="281"/>
      <c r="BI27" s="281"/>
      <c r="BJ27" s="281"/>
      <c r="BK27" s="281"/>
      <c r="BL27" s="281"/>
      <c r="BM27" s="281"/>
      <c r="BN27" s="284"/>
      <c r="BO27" s="287">
        <v>100</v>
      </c>
      <c r="BP27" s="287"/>
      <c r="BQ27" s="287"/>
      <c r="BR27" s="287"/>
      <c r="BS27" s="293">
        <v>43573</v>
      </c>
      <c r="BT27" s="293"/>
      <c r="BU27" s="293"/>
      <c r="BV27" s="293"/>
      <c r="BW27" s="293"/>
      <c r="BX27" s="293"/>
      <c r="BY27" s="293"/>
      <c r="BZ27" s="293"/>
      <c r="CA27" s="293"/>
      <c r="CB27" s="336"/>
      <c r="CD27" s="262" t="s">
        <v>229</v>
      </c>
      <c r="CE27" s="258"/>
      <c r="CF27" s="258"/>
      <c r="CG27" s="258"/>
      <c r="CH27" s="258"/>
      <c r="CI27" s="258"/>
      <c r="CJ27" s="258"/>
      <c r="CK27" s="258"/>
      <c r="CL27" s="258"/>
      <c r="CM27" s="258"/>
      <c r="CN27" s="258"/>
      <c r="CO27" s="258"/>
      <c r="CP27" s="258"/>
      <c r="CQ27" s="273"/>
      <c r="CR27" s="278">
        <v>2665163</v>
      </c>
      <c r="CS27" s="323"/>
      <c r="CT27" s="323"/>
      <c r="CU27" s="323"/>
      <c r="CV27" s="323"/>
      <c r="CW27" s="323"/>
      <c r="CX27" s="323"/>
      <c r="CY27" s="342"/>
      <c r="CZ27" s="288">
        <v>19.100000000000001</v>
      </c>
      <c r="DA27" s="345"/>
      <c r="DB27" s="345"/>
      <c r="DC27" s="348"/>
      <c r="DD27" s="294">
        <v>654728</v>
      </c>
      <c r="DE27" s="323"/>
      <c r="DF27" s="323"/>
      <c r="DG27" s="323"/>
      <c r="DH27" s="323"/>
      <c r="DI27" s="323"/>
      <c r="DJ27" s="323"/>
      <c r="DK27" s="342"/>
      <c r="DL27" s="294">
        <v>587301</v>
      </c>
      <c r="DM27" s="323"/>
      <c r="DN27" s="323"/>
      <c r="DO27" s="323"/>
      <c r="DP27" s="323"/>
      <c r="DQ27" s="323"/>
      <c r="DR27" s="323"/>
      <c r="DS27" s="323"/>
      <c r="DT27" s="323"/>
      <c r="DU27" s="323"/>
      <c r="DV27" s="342"/>
      <c r="DW27" s="288">
        <v>7.7</v>
      </c>
      <c r="DX27" s="345"/>
      <c r="DY27" s="345"/>
      <c r="DZ27" s="345"/>
      <c r="EA27" s="345"/>
      <c r="EB27" s="345"/>
      <c r="EC27" s="370"/>
    </row>
    <row r="28" spans="2:133" ht="11.25" customHeight="1">
      <c r="B28" s="262" t="s">
        <v>390</v>
      </c>
      <c r="C28" s="258"/>
      <c r="D28" s="258"/>
      <c r="E28" s="258"/>
      <c r="F28" s="258"/>
      <c r="G28" s="258"/>
      <c r="H28" s="258"/>
      <c r="I28" s="258"/>
      <c r="J28" s="258"/>
      <c r="K28" s="258"/>
      <c r="L28" s="258"/>
      <c r="M28" s="258"/>
      <c r="N28" s="258"/>
      <c r="O28" s="258"/>
      <c r="P28" s="258"/>
      <c r="Q28" s="273"/>
      <c r="R28" s="278">
        <v>2398</v>
      </c>
      <c r="S28" s="281"/>
      <c r="T28" s="281"/>
      <c r="U28" s="281"/>
      <c r="V28" s="281"/>
      <c r="W28" s="281"/>
      <c r="X28" s="281"/>
      <c r="Y28" s="284"/>
      <c r="Z28" s="287">
        <v>0</v>
      </c>
      <c r="AA28" s="287"/>
      <c r="AB28" s="287"/>
      <c r="AC28" s="287"/>
      <c r="AD28" s="293">
        <v>2398</v>
      </c>
      <c r="AE28" s="293"/>
      <c r="AF28" s="293"/>
      <c r="AG28" s="293"/>
      <c r="AH28" s="293"/>
      <c r="AI28" s="293"/>
      <c r="AJ28" s="293"/>
      <c r="AK28" s="293"/>
      <c r="AL28" s="288">
        <v>0</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383</v>
      </c>
      <c r="CE28" s="258"/>
      <c r="CF28" s="258"/>
      <c r="CG28" s="258"/>
      <c r="CH28" s="258"/>
      <c r="CI28" s="258"/>
      <c r="CJ28" s="258"/>
      <c r="CK28" s="258"/>
      <c r="CL28" s="258"/>
      <c r="CM28" s="258"/>
      <c r="CN28" s="258"/>
      <c r="CO28" s="258"/>
      <c r="CP28" s="258"/>
      <c r="CQ28" s="273"/>
      <c r="CR28" s="278">
        <v>1184368</v>
      </c>
      <c r="CS28" s="281"/>
      <c r="CT28" s="281"/>
      <c r="CU28" s="281"/>
      <c r="CV28" s="281"/>
      <c r="CW28" s="281"/>
      <c r="CX28" s="281"/>
      <c r="CY28" s="284"/>
      <c r="CZ28" s="288">
        <v>8.5</v>
      </c>
      <c r="DA28" s="345"/>
      <c r="DB28" s="345"/>
      <c r="DC28" s="348"/>
      <c r="DD28" s="294">
        <v>1173645</v>
      </c>
      <c r="DE28" s="281"/>
      <c r="DF28" s="281"/>
      <c r="DG28" s="281"/>
      <c r="DH28" s="281"/>
      <c r="DI28" s="281"/>
      <c r="DJ28" s="281"/>
      <c r="DK28" s="284"/>
      <c r="DL28" s="294">
        <v>1173645</v>
      </c>
      <c r="DM28" s="281"/>
      <c r="DN28" s="281"/>
      <c r="DO28" s="281"/>
      <c r="DP28" s="281"/>
      <c r="DQ28" s="281"/>
      <c r="DR28" s="281"/>
      <c r="DS28" s="281"/>
      <c r="DT28" s="281"/>
      <c r="DU28" s="281"/>
      <c r="DV28" s="284"/>
      <c r="DW28" s="288">
        <v>15.3</v>
      </c>
      <c r="DX28" s="345"/>
      <c r="DY28" s="345"/>
      <c r="DZ28" s="345"/>
      <c r="EA28" s="345"/>
      <c r="EB28" s="345"/>
      <c r="EC28" s="370"/>
    </row>
    <row r="29" spans="2:133" ht="11.25" customHeight="1">
      <c r="B29" s="262" t="s">
        <v>162</v>
      </c>
      <c r="C29" s="258"/>
      <c r="D29" s="258"/>
      <c r="E29" s="258"/>
      <c r="F29" s="258"/>
      <c r="G29" s="258"/>
      <c r="H29" s="258"/>
      <c r="I29" s="258"/>
      <c r="J29" s="258"/>
      <c r="K29" s="258"/>
      <c r="L29" s="258"/>
      <c r="M29" s="258"/>
      <c r="N29" s="258"/>
      <c r="O29" s="258"/>
      <c r="P29" s="258"/>
      <c r="Q29" s="273"/>
      <c r="R29" s="278">
        <v>15213</v>
      </c>
      <c r="S29" s="281"/>
      <c r="T29" s="281"/>
      <c r="U29" s="281"/>
      <c r="V29" s="281"/>
      <c r="W29" s="281"/>
      <c r="X29" s="281"/>
      <c r="Y29" s="284"/>
      <c r="Z29" s="287">
        <v>0.1</v>
      </c>
      <c r="AA29" s="287"/>
      <c r="AB29" s="287"/>
      <c r="AC29" s="287"/>
      <c r="AD29" s="293" t="s">
        <v>206</v>
      </c>
      <c r="AE29" s="293"/>
      <c r="AF29" s="293"/>
      <c r="AG29" s="293"/>
      <c r="AH29" s="293"/>
      <c r="AI29" s="293"/>
      <c r="AJ29" s="293"/>
      <c r="AK29" s="293"/>
      <c r="AL29" s="288" t="s">
        <v>206</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178</v>
      </c>
      <c r="CE29" s="41"/>
      <c r="CF29" s="262" t="s">
        <v>26</v>
      </c>
      <c r="CG29" s="258"/>
      <c r="CH29" s="258"/>
      <c r="CI29" s="258"/>
      <c r="CJ29" s="258"/>
      <c r="CK29" s="258"/>
      <c r="CL29" s="258"/>
      <c r="CM29" s="258"/>
      <c r="CN29" s="258"/>
      <c r="CO29" s="258"/>
      <c r="CP29" s="258"/>
      <c r="CQ29" s="273"/>
      <c r="CR29" s="278">
        <v>1184368</v>
      </c>
      <c r="CS29" s="323"/>
      <c r="CT29" s="323"/>
      <c r="CU29" s="323"/>
      <c r="CV29" s="323"/>
      <c r="CW29" s="323"/>
      <c r="CX29" s="323"/>
      <c r="CY29" s="342"/>
      <c r="CZ29" s="288">
        <v>8.5</v>
      </c>
      <c r="DA29" s="345"/>
      <c r="DB29" s="345"/>
      <c r="DC29" s="348"/>
      <c r="DD29" s="294">
        <v>1173645</v>
      </c>
      <c r="DE29" s="323"/>
      <c r="DF29" s="323"/>
      <c r="DG29" s="323"/>
      <c r="DH29" s="323"/>
      <c r="DI29" s="323"/>
      <c r="DJ29" s="323"/>
      <c r="DK29" s="342"/>
      <c r="DL29" s="294">
        <v>1173645</v>
      </c>
      <c r="DM29" s="323"/>
      <c r="DN29" s="323"/>
      <c r="DO29" s="323"/>
      <c r="DP29" s="323"/>
      <c r="DQ29" s="323"/>
      <c r="DR29" s="323"/>
      <c r="DS29" s="323"/>
      <c r="DT29" s="323"/>
      <c r="DU29" s="323"/>
      <c r="DV29" s="342"/>
      <c r="DW29" s="288">
        <v>15.3</v>
      </c>
      <c r="DX29" s="345"/>
      <c r="DY29" s="345"/>
      <c r="DZ29" s="345"/>
      <c r="EA29" s="345"/>
      <c r="EB29" s="345"/>
      <c r="EC29" s="370"/>
    </row>
    <row r="30" spans="2:133" ht="11.25" customHeight="1">
      <c r="B30" s="262" t="s">
        <v>315</v>
      </c>
      <c r="C30" s="258"/>
      <c r="D30" s="258"/>
      <c r="E30" s="258"/>
      <c r="F30" s="258"/>
      <c r="G30" s="258"/>
      <c r="H30" s="258"/>
      <c r="I30" s="258"/>
      <c r="J30" s="258"/>
      <c r="K30" s="258"/>
      <c r="L30" s="258"/>
      <c r="M30" s="258"/>
      <c r="N30" s="258"/>
      <c r="O30" s="258"/>
      <c r="P30" s="258"/>
      <c r="Q30" s="273"/>
      <c r="R30" s="278">
        <v>93171</v>
      </c>
      <c r="S30" s="281"/>
      <c r="T30" s="281"/>
      <c r="U30" s="281"/>
      <c r="V30" s="281"/>
      <c r="W30" s="281"/>
      <c r="X30" s="281"/>
      <c r="Y30" s="284"/>
      <c r="Z30" s="287">
        <v>0.6</v>
      </c>
      <c r="AA30" s="287"/>
      <c r="AB30" s="287"/>
      <c r="AC30" s="287"/>
      <c r="AD30" s="293">
        <v>9306</v>
      </c>
      <c r="AE30" s="293"/>
      <c r="AF30" s="293"/>
      <c r="AG30" s="293"/>
      <c r="AH30" s="293"/>
      <c r="AI30" s="293"/>
      <c r="AJ30" s="293"/>
      <c r="AK30" s="293"/>
      <c r="AL30" s="288">
        <v>0.1</v>
      </c>
      <c r="AM30" s="290"/>
      <c r="AN30" s="290"/>
      <c r="AO30" s="302"/>
      <c r="AP30" s="182" t="s">
        <v>316</v>
      </c>
      <c r="AQ30" s="139"/>
      <c r="AR30" s="139"/>
      <c r="AS30" s="139"/>
      <c r="AT30" s="139"/>
      <c r="AU30" s="139"/>
      <c r="AV30" s="139"/>
      <c r="AW30" s="139"/>
      <c r="AX30" s="139"/>
      <c r="AY30" s="139"/>
      <c r="AZ30" s="139"/>
      <c r="BA30" s="139"/>
      <c r="BB30" s="139"/>
      <c r="BC30" s="139"/>
      <c r="BD30" s="139"/>
      <c r="BE30" s="139"/>
      <c r="BF30" s="144"/>
      <c r="BG30" s="182" t="s">
        <v>392</v>
      </c>
      <c r="BH30" s="331"/>
      <c r="BI30" s="331"/>
      <c r="BJ30" s="331"/>
      <c r="BK30" s="331"/>
      <c r="BL30" s="331"/>
      <c r="BM30" s="331"/>
      <c r="BN30" s="331"/>
      <c r="BO30" s="331"/>
      <c r="BP30" s="331"/>
      <c r="BQ30" s="334"/>
      <c r="BR30" s="182" t="s">
        <v>394</v>
      </c>
      <c r="BS30" s="331"/>
      <c r="BT30" s="331"/>
      <c r="BU30" s="331"/>
      <c r="BV30" s="331"/>
      <c r="BW30" s="331"/>
      <c r="BX30" s="331"/>
      <c r="BY30" s="331"/>
      <c r="BZ30" s="331"/>
      <c r="CA30" s="331"/>
      <c r="CB30" s="334"/>
      <c r="CD30" s="134"/>
      <c r="CE30" s="42"/>
      <c r="CF30" s="262" t="s">
        <v>395</v>
      </c>
      <c r="CG30" s="258"/>
      <c r="CH30" s="258"/>
      <c r="CI30" s="258"/>
      <c r="CJ30" s="258"/>
      <c r="CK30" s="258"/>
      <c r="CL30" s="258"/>
      <c r="CM30" s="258"/>
      <c r="CN30" s="258"/>
      <c r="CO30" s="258"/>
      <c r="CP30" s="258"/>
      <c r="CQ30" s="273"/>
      <c r="CR30" s="278">
        <v>1142028</v>
      </c>
      <c r="CS30" s="281"/>
      <c r="CT30" s="281"/>
      <c r="CU30" s="281"/>
      <c r="CV30" s="281"/>
      <c r="CW30" s="281"/>
      <c r="CX30" s="281"/>
      <c r="CY30" s="284"/>
      <c r="CZ30" s="288">
        <v>8.1999999999999993</v>
      </c>
      <c r="DA30" s="345"/>
      <c r="DB30" s="345"/>
      <c r="DC30" s="348"/>
      <c r="DD30" s="294">
        <v>1132937</v>
      </c>
      <c r="DE30" s="281"/>
      <c r="DF30" s="281"/>
      <c r="DG30" s="281"/>
      <c r="DH30" s="281"/>
      <c r="DI30" s="281"/>
      <c r="DJ30" s="281"/>
      <c r="DK30" s="284"/>
      <c r="DL30" s="294">
        <v>1132937</v>
      </c>
      <c r="DM30" s="281"/>
      <c r="DN30" s="281"/>
      <c r="DO30" s="281"/>
      <c r="DP30" s="281"/>
      <c r="DQ30" s="281"/>
      <c r="DR30" s="281"/>
      <c r="DS30" s="281"/>
      <c r="DT30" s="281"/>
      <c r="DU30" s="281"/>
      <c r="DV30" s="284"/>
      <c r="DW30" s="288">
        <v>14.8</v>
      </c>
      <c r="DX30" s="345"/>
      <c r="DY30" s="345"/>
      <c r="DZ30" s="345"/>
      <c r="EA30" s="345"/>
      <c r="EB30" s="345"/>
      <c r="EC30" s="370"/>
    </row>
    <row r="31" spans="2:133" ht="11.25" customHeight="1">
      <c r="B31" s="262" t="s">
        <v>21</v>
      </c>
      <c r="C31" s="258"/>
      <c r="D31" s="258"/>
      <c r="E31" s="258"/>
      <c r="F31" s="258"/>
      <c r="G31" s="258"/>
      <c r="H31" s="258"/>
      <c r="I31" s="258"/>
      <c r="J31" s="258"/>
      <c r="K31" s="258"/>
      <c r="L31" s="258"/>
      <c r="M31" s="258"/>
      <c r="N31" s="258"/>
      <c r="O31" s="258"/>
      <c r="P31" s="258"/>
      <c r="Q31" s="273"/>
      <c r="R31" s="278">
        <v>14955</v>
      </c>
      <c r="S31" s="281"/>
      <c r="T31" s="281"/>
      <c r="U31" s="281"/>
      <c r="V31" s="281"/>
      <c r="W31" s="281"/>
      <c r="X31" s="281"/>
      <c r="Y31" s="284"/>
      <c r="Z31" s="287">
        <v>0.1</v>
      </c>
      <c r="AA31" s="287"/>
      <c r="AB31" s="287"/>
      <c r="AC31" s="287"/>
      <c r="AD31" s="293" t="s">
        <v>206</v>
      </c>
      <c r="AE31" s="293"/>
      <c r="AF31" s="293"/>
      <c r="AG31" s="293"/>
      <c r="AH31" s="293"/>
      <c r="AI31" s="293"/>
      <c r="AJ31" s="293"/>
      <c r="AK31" s="293"/>
      <c r="AL31" s="288" t="s">
        <v>206</v>
      </c>
      <c r="AM31" s="290"/>
      <c r="AN31" s="290"/>
      <c r="AO31" s="302"/>
      <c r="AP31" s="163" t="s">
        <v>5</v>
      </c>
      <c r="AQ31" s="178"/>
      <c r="AR31" s="178"/>
      <c r="AS31" s="178"/>
      <c r="AT31" s="316" t="s">
        <v>396</v>
      </c>
      <c r="AU31" s="269"/>
      <c r="AV31" s="269"/>
      <c r="AW31" s="269"/>
      <c r="AX31" s="261" t="s">
        <v>278</v>
      </c>
      <c r="AY31" s="269"/>
      <c r="AZ31" s="269"/>
      <c r="BA31" s="269"/>
      <c r="BB31" s="269"/>
      <c r="BC31" s="269"/>
      <c r="BD31" s="269"/>
      <c r="BE31" s="269"/>
      <c r="BF31" s="272"/>
      <c r="BG31" s="328">
        <v>99.6</v>
      </c>
      <c r="BH31" s="332"/>
      <c r="BI31" s="332"/>
      <c r="BJ31" s="332"/>
      <c r="BK31" s="332"/>
      <c r="BL31" s="332"/>
      <c r="BM31" s="299">
        <v>99</v>
      </c>
      <c r="BN31" s="332"/>
      <c r="BO31" s="332"/>
      <c r="BP31" s="332"/>
      <c r="BQ31" s="335"/>
      <c r="BR31" s="328">
        <v>98.7</v>
      </c>
      <c r="BS31" s="332"/>
      <c r="BT31" s="332"/>
      <c r="BU31" s="332"/>
      <c r="BV31" s="332"/>
      <c r="BW31" s="332"/>
      <c r="BX31" s="299">
        <v>98.1</v>
      </c>
      <c r="BY31" s="332"/>
      <c r="BZ31" s="332"/>
      <c r="CA31" s="332"/>
      <c r="CB31" s="335"/>
      <c r="CD31" s="134"/>
      <c r="CE31" s="42"/>
      <c r="CF31" s="262" t="s">
        <v>317</v>
      </c>
      <c r="CG31" s="258"/>
      <c r="CH31" s="258"/>
      <c r="CI31" s="258"/>
      <c r="CJ31" s="258"/>
      <c r="CK31" s="258"/>
      <c r="CL31" s="258"/>
      <c r="CM31" s="258"/>
      <c r="CN31" s="258"/>
      <c r="CO31" s="258"/>
      <c r="CP31" s="258"/>
      <c r="CQ31" s="273"/>
      <c r="CR31" s="278">
        <v>42340</v>
      </c>
      <c r="CS31" s="323"/>
      <c r="CT31" s="323"/>
      <c r="CU31" s="323"/>
      <c r="CV31" s="323"/>
      <c r="CW31" s="323"/>
      <c r="CX31" s="323"/>
      <c r="CY31" s="342"/>
      <c r="CZ31" s="288">
        <v>0.3</v>
      </c>
      <c r="DA31" s="345"/>
      <c r="DB31" s="345"/>
      <c r="DC31" s="348"/>
      <c r="DD31" s="294">
        <v>40708</v>
      </c>
      <c r="DE31" s="323"/>
      <c r="DF31" s="323"/>
      <c r="DG31" s="323"/>
      <c r="DH31" s="323"/>
      <c r="DI31" s="323"/>
      <c r="DJ31" s="323"/>
      <c r="DK31" s="342"/>
      <c r="DL31" s="294">
        <v>40708</v>
      </c>
      <c r="DM31" s="323"/>
      <c r="DN31" s="323"/>
      <c r="DO31" s="323"/>
      <c r="DP31" s="323"/>
      <c r="DQ31" s="323"/>
      <c r="DR31" s="323"/>
      <c r="DS31" s="323"/>
      <c r="DT31" s="323"/>
      <c r="DU31" s="323"/>
      <c r="DV31" s="342"/>
      <c r="DW31" s="288">
        <v>0.5</v>
      </c>
      <c r="DX31" s="345"/>
      <c r="DY31" s="345"/>
      <c r="DZ31" s="345"/>
      <c r="EA31" s="345"/>
      <c r="EB31" s="345"/>
      <c r="EC31" s="370"/>
    </row>
    <row r="32" spans="2:133" ht="11.25" customHeight="1">
      <c r="B32" s="262" t="s">
        <v>345</v>
      </c>
      <c r="C32" s="258"/>
      <c r="D32" s="258"/>
      <c r="E32" s="258"/>
      <c r="F32" s="258"/>
      <c r="G32" s="258"/>
      <c r="H32" s="258"/>
      <c r="I32" s="258"/>
      <c r="J32" s="258"/>
      <c r="K32" s="258"/>
      <c r="L32" s="258"/>
      <c r="M32" s="258"/>
      <c r="N32" s="258"/>
      <c r="O32" s="258"/>
      <c r="P32" s="258"/>
      <c r="Q32" s="273"/>
      <c r="R32" s="278">
        <v>2479467</v>
      </c>
      <c r="S32" s="281"/>
      <c r="T32" s="281"/>
      <c r="U32" s="281"/>
      <c r="V32" s="281"/>
      <c r="W32" s="281"/>
      <c r="X32" s="281"/>
      <c r="Y32" s="284"/>
      <c r="Z32" s="287">
        <v>17.2</v>
      </c>
      <c r="AA32" s="287"/>
      <c r="AB32" s="287"/>
      <c r="AC32" s="287"/>
      <c r="AD32" s="293" t="s">
        <v>206</v>
      </c>
      <c r="AE32" s="293"/>
      <c r="AF32" s="293"/>
      <c r="AG32" s="293"/>
      <c r="AH32" s="293"/>
      <c r="AI32" s="293"/>
      <c r="AJ32" s="293"/>
      <c r="AK32" s="293"/>
      <c r="AL32" s="288" t="s">
        <v>206</v>
      </c>
      <c r="AM32" s="290"/>
      <c r="AN32" s="290"/>
      <c r="AO32" s="302"/>
      <c r="AP32" s="306"/>
      <c r="AQ32" s="309"/>
      <c r="AR32" s="309"/>
      <c r="AS32" s="309"/>
      <c r="AT32" s="317"/>
      <c r="AU32" s="258" t="s">
        <v>254</v>
      </c>
      <c r="AV32" s="258"/>
      <c r="AW32" s="258"/>
      <c r="AX32" s="262" t="s">
        <v>293</v>
      </c>
      <c r="AY32" s="258"/>
      <c r="AZ32" s="258"/>
      <c r="BA32" s="258"/>
      <c r="BB32" s="258"/>
      <c r="BC32" s="258"/>
      <c r="BD32" s="258"/>
      <c r="BE32" s="258"/>
      <c r="BF32" s="273"/>
      <c r="BG32" s="329">
        <v>99.7</v>
      </c>
      <c r="BH32" s="323"/>
      <c r="BI32" s="323"/>
      <c r="BJ32" s="323"/>
      <c r="BK32" s="323"/>
      <c r="BL32" s="323"/>
      <c r="BM32" s="290">
        <v>99.4</v>
      </c>
      <c r="BN32" s="333"/>
      <c r="BO32" s="333"/>
      <c r="BP32" s="333"/>
      <c r="BQ32" s="326"/>
      <c r="BR32" s="329">
        <v>99.5</v>
      </c>
      <c r="BS32" s="323"/>
      <c r="BT32" s="323"/>
      <c r="BU32" s="323"/>
      <c r="BV32" s="323"/>
      <c r="BW32" s="323"/>
      <c r="BX32" s="290">
        <v>99.3</v>
      </c>
      <c r="BY32" s="333"/>
      <c r="BZ32" s="333"/>
      <c r="CA32" s="333"/>
      <c r="CB32" s="326"/>
      <c r="CD32" s="135"/>
      <c r="CE32" s="142"/>
      <c r="CF32" s="262" t="s">
        <v>397</v>
      </c>
      <c r="CG32" s="258"/>
      <c r="CH32" s="258"/>
      <c r="CI32" s="258"/>
      <c r="CJ32" s="258"/>
      <c r="CK32" s="258"/>
      <c r="CL32" s="258"/>
      <c r="CM32" s="258"/>
      <c r="CN32" s="258"/>
      <c r="CO32" s="258"/>
      <c r="CP32" s="258"/>
      <c r="CQ32" s="273"/>
      <c r="CR32" s="278" t="s">
        <v>206</v>
      </c>
      <c r="CS32" s="281"/>
      <c r="CT32" s="281"/>
      <c r="CU32" s="281"/>
      <c r="CV32" s="281"/>
      <c r="CW32" s="281"/>
      <c r="CX32" s="281"/>
      <c r="CY32" s="284"/>
      <c r="CZ32" s="288" t="s">
        <v>206</v>
      </c>
      <c r="DA32" s="345"/>
      <c r="DB32" s="345"/>
      <c r="DC32" s="348"/>
      <c r="DD32" s="294" t="s">
        <v>206</v>
      </c>
      <c r="DE32" s="281"/>
      <c r="DF32" s="281"/>
      <c r="DG32" s="281"/>
      <c r="DH32" s="281"/>
      <c r="DI32" s="281"/>
      <c r="DJ32" s="281"/>
      <c r="DK32" s="284"/>
      <c r="DL32" s="294" t="s">
        <v>206</v>
      </c>
      <c r="DM32" s="281"/>
      <c r="DN32" s="281"/>
      <c r="DO32" s="281"/>
      <c r="DP32" s="281"/>
      <c r="DQ32" s="281"/>
      <c r="DR32" s="281"/>
      <c r="DS32" s="281"/>
      <c r="DT32" s="281"/>
      <c r="DU32" s="281"/>
      <c r="DV32" s="284"/>
      <c r="DW32" s="288" t="s">
        <v>206</v>
      </c>
      <c r="DX32" s="345"/>
      <c r="DY32" s="345"/>
      <c r="DZ32" s="345"/>
      <c r="EA32" s="345"/>
      <c r="EB32" s="345"/>
      <c r="EC32" s="370"/>
    </row>
    <row r="33" spans="2:133" ht="11.25" customHeight="1">
      <c r="B33" s="263" t="s">
        <v>59</v>
      </c>
      <c r="C33" s="270"/>
      <c r="D33" s="270"/>
      <c r="E33" s="270"/>
      <c r="F33" s="270"/>
      <c r="G33" s="270"/>
      <c r="H33" s="270"/>
      <c r="I33" s="270"/>
      <c r="J33" s="270"/>
      <c r="K33" s="270"/>
      <c r="L33" s="270"/>
      <c r="M33" s="270"/>
      <c r="N33" s="270"/>
      <c r="O33" s="270"/>
      <c r="P33" s="270"/>
      <c r="Q33" s="274"/>
      <c r="R33" s="278" t="s">
        <v>206</v>
      </c>
      <c r="S33" s="281"/>
      <c r="T33" s="281"/>
      <c r="U33" s="281"/>
      <c r="V33" s="281"/>
      <c r="W33" s="281"/>
      <c r="X33" s="281"/>
      <c r="Y33" s="284"/>
      <c r="Z33" s="287" t="s">
        <v>206</v>
      </c>
      <c r="AA33" s="287"/>
      <c r="AB33" s="287"/>
      <c r="AC33" s="287"/>
      <c r="AD33" s="293" t="s">
        <v>206</v>
      </c>
      <c r="AE33" s="293"/>
      <c r="AF33" s="293"/>
      <c r="AG33" s="293"/>
      <c r="AH33" s="293"/>
      <c r="AI33" s="293"/>
      <c r="AJ33" s="293"/>
      <c r="AK33" s="293"/>
      <c r="AL33" s="288" t="s">
        <v>206</v>
      </c>
      <c r="AM33" s="290"/>
      <c r="AN33" s="290"/>
      <c r="AO33" s="302"/>
      <c r="AP33" s="177"/>
      <c r="AQ33" s="179"/>
      <c r="AR33" s="179"/>
      <c r="AS33" s="179"/>
      <c r="AT33" s="318"/>
      <c r="AU33" s="271"/>
      <c r="AV33" s="271"/>
      <c r="AW33" s="271"/>
      <c r="AX33" s="264" t="s">
        <v>164</v>
      </c>
      <c r="AY33" s="271"/>
      <c r="AZ33" s="271"/>
      <c r="BA33" s="271"/>
      <c r="BB33" s="271"/>
      <c r="BC33" s="271"/>
      <c r="BD33" s="271"/>
      <c r="BE33" s="271"/>
      <c r="BF33" s="275"/>
      <c r="BG33" s="330">
        <v>99.6</v>
      </c>
      <c r="BH33" s="322"/>
      <c r="BI33" s="322"/>
      <c r="BJ33" s="322"/>
      <c r="BK33" s="322"/>
      <c r="BL33" s="322"/>
      <c r="BM33" s="300">
        <v>98.5</v>
      </c>
      <c r="BN33" s="322"/>
      <c r="BO33" s="322"/>
      <c r="BP33" s="322"/>
      <c r="BQ33" s="327"/>
      <c r="BR33" s="330">
        <v>97.7</v>
      </c>
      <c r="BS33" s="322"/>
      <c r="BT33" s="322"/>
      <c r="BU33" s="322"/>
      <c r="BV33" s="322"/>
      <c r="BW33" s="322"/>
      <c r="BX33" s="300">
        <v>96.8</v>
      </c>
      <c r="BY33" s="322"/>
      <c r="BZ33" s="322"/>
      <c r="CA33" s="322"/>
      <c r="CB33" s="327"/>
      <c r="CD33" s="262" t="s">
        <v>399</v>
      </c>
      <c r="CE33" s="258"/>
      <c r="CF33" s="258"/>
      <c r="CG33" s="258"/>
      <c r="CH33" s="258"/>
      <c r="CI33" s="258"/>
      <c r="CJ33" s="258"/>
      <c r="CK33" s="258"/>
      <c r="CL33" s="258"/>
      <c r="CM33" s="258"/>
      <c r="CN33" s="258"/>
      <c r="CO33" s="258"/>
      <c r="CP33" s="258"/>
      <c r="CQ33" s="273"/>
      <c r="CR33" s="278">
        <v>5972307</v>
      </c>
      <c r="CS33" s="323"/>
      <c r="CT33" s="323"/>
      <c r="CU33" s="323"/>
      <c r="CV33" s="323"/>
      <c r="CW33" s="323"/>
      <c r="CX33" s="323"/>
      <c r="CY33" s="342"/>
      <c r="CZ33" s="288">
        <v>42.9</v>
      </c>
      <c r="DA33" s="345"/>
      <c r="DB33" s="345"/>
      <c r="DC33" s="348"/>
      <c r="DD33" s="294">
        <v>4719759</v>
      </c>
      <c r="DE33" s="323"/>
      <c r="DF33" s="323"/>
      <c r="DG33" s="323"/>
      <c r="DH33" s="323"/>
      <c r="DI33" s="323"/>
      <c r="DJ33" s="323"/>
      <c r="DK33" s="342"/>
      <c r="DL33" s="294">
        <v>2679507</v>
      </c>
      <c r="DM33" s="323"/>
      <c r="DN33" s="323"/>
      <c r="DO33" s="323"/>
      <c r="DP33" s="323"/>
      <c r="DQ33" s="323"/>
      <c r="DR33" s="323"/>
      <c r="DS33" s="323"/>
      <c r="DT33" s="323"/>
      <c r="DU33" s="323"/>
      <c r="DV33" s="342"/>
      <c r="DW33" s="288">
        <v>35</v>
      </c>
      <c r="DX33" s="345"/>
      <c r="DY33" s="345"/>
      <c r="DZ33" s="345"/>
      <c r="EA33" s="345"/>
      <c r="EB33" s="345"/>
      <c r="EC33" s="370"/>
    </row>
    <row r="34" spans="2:133" ht="11.25" customHeight="1">
      <c r="B34" s="262" t="s">
        <v>402</v>
      </c>
      <c r="C34" s="258"/>
      <c r="D34" s="258"/>
      <c r="E34" s="258"/>
      <c r="F34" s="258"/>
      <c r="G34" s="258"/>
      <c r="H34" s="258"/>
      <c r="I34" s="258"/>
      <c r="J34" s="258"/>
      <c r="K34" s="258"/>
      <c r="L34" s="258"/>
      <c r="M34" s="258"/>
      <c r="N34" s="258"/>
      <c r="O34" s="258"/>
      <c r="P34" s="258"/>
      <c r="Q34" s="273"/>
      <c r="R34" s="278">
        <v>1220773</v>
      </c>
      <c r="S34" s="281"/>
      <c r="T34" s="281"/>
      <c r="U34" s="281"/>
      <c r="V34" s="281"/>
      <c r="W34" s="281"/>
      <c r="X34" s="281"/>
      <c r="Y34" s="284"/>
      <c r="Z34" s="287">
        <v>8.5</v>
      </c>
      <c r="AA34" s="287"/>
      <c r="AB34" s="287"/>
      <c r="AC34" s="287"/>
      <c r="AD34" s="293" t="s">
        <v>206</v>
      </c>
      <c r="AE34" s="293"/>
      <c r="AF34" s="293"/>
      <c r="AG34" s="293"/>
      <c r="AH34" s="293"/>
      <c r="AI34" s="293"/>
      <c r="AJ34" s="293"/>
      <c r="AK34" s="293"/>
      <c r="AL34" s="288" t="s">
        <v>206</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404</v>
      </c>
      <c r="CE34" s="258"/>
      <c r="CF34" s="258"/>
      <c r="CG34" s="258"/>
      <c r="CH34" s="258"/>
      <c r="CI34" s="258"/>
      <c r="CJ34" s="258"/>
      <c r="CK34" s="258"/>
      <c r="CL34" s="258"/>
      <c r="CM34" s="258"/>
      <c r="CN34" s="258"/>
      <c r="CO34" s="258"/>
      <c r="CP34" s="258"/>
      <c r="CQ34" s="273"/>
      <c r="CR34" s="278">
        <v>1395475</v>
      </c>
      <c r="CS34" s="281"/>
      <c r="CT34" s="281"/>
      <c r="CU34" s="281"/>
      <c r="CV34" s="281"/>
      <c r="CW34" s="281"/>
      <c r="CX34" s="281"/>
      <c r="CY34" s="284"/>
      <c r="CZ34" s="288">
        <v>10</v>
      </c>
      <c r="DA34" s="345"/>
      <c r="DB34" s="345"/>
      <c r="DC34" s="348"/>
      <c r="DD34" s="294">
        <v>999218</v>
      </c>
      <c r="DE34" s="281"/>
      <c r="DF34" s="281"/>
      <c r="DG34" s="281"/>
      <c r="DH34" s="281"/>
      <c r="DI34" s="281"/>
      <c r="DJ34" s="281"/>
      <c r="DK34" s="284"/>
      <c r="DL34" s="294">
        <v>777253</v>
      </c>
      <c r="DM34" s="281"/>
      <c r="DN34" s="281"/>
      <c r="DO34" s="281"/>
      <c r="DP34" s="281"/>
      <c r="DQ34" s="281"/>
      <c r="DR34" s="281"/>
      <c r="DS34" s="281"/>
      <c r="DT34" s="281"/>
      <c r="DU34" s="281"/>
      <c r="DV34" s="284"/>
      <c r="DW34" s="288">
        <v>10.1</v>
      </c>
      <c r="DX34" s="345"/>
      <c r="DY34" s="345"/>
      <c r="DZ34" s="345"/>
      <c r="EA34" s="345"/>
      <c r="EB34" s="345"/>
      <c r="EC34" s="370"/>
    </row>
    <row r="35" spans="2:133" ht="11.25" customHeight="1">
      <c r="B35" s="262" t="s">
        <v>226</v>
      </c>
      <c r="C35" s="258"/>
      <c r="D35" s="258"/>
      <c r="E35" s="258"/>
      <c r="F35" s="258"/>
      <c r="G35" s="258"/>
      <c r="H35" s="258"/>
      <c r="I35" s="258"/>
      <c r="J35" s="258"/>
      <c r="K35" s="258"/>
      <c r="L35" s="258"/>
      <c r="M35" s="258"/>
      <c r="N35" s="258"/>
      <c r="O35" s="258"/>
      <c r="P35" s="258"/>
      <c r="Q35" s="273"/>
      <c r="R35" s="278">
        <v>20462</v>
      </c>
      <c r="S35" s="281"/>
      <c r="T35" s="281"/>
      <c r="U35" s="281"/>
      <c r="V35" s="281"/>
      <c r="W35" s="281"/>
      <c r="X35" s="281"/>
      <c r="Y35" s="284"/>
      <c r="Z35" s="287">
        <v>0.1</v>
      </c>
      <c r="AA35" s="287"/>
      <c r="AB35" s="287"/>
      <c r="AC35" s="287"/>
      <c r="AD35" s="293">
        <v>13660</v>
      </c>
      <c r="AE35" s="293"/>
      <c r="AF35" s="293"/>
      <c r="AG35" s="293"/>
      <c r="AH35" s="293"/>
      <c r="AI35" s="293"/>
      <c r="AJ35" s="293"/>
      <c r="AK35" s="293"/>
      <c r="AL35" s="288">
        <v>0.2</v>
      </c>
      <c r="AM35" s="290"/>
      <c r="AN35" s="290"/>
      <c r="AO35" s="302"/>
      <c r="AP35" s="95"/>
      <c r="AQ35" s="182" t="s">
        <v>406</v>
      </c>
      <c r="AR35" s="139"/>
      <c r="AS35" s="139"/>
      <c r="AT35" s="139"/>
      <c r="AU35" s="139"/>
      <c r="AV35" s="139"/>
      <c r="AW35" s="139"/>
      <c r="AX35" s="139"/>
      <c r="AY35" s="139"/>
      <c r="AZ35" s="139"/>
      <c r="BA35" s="139"/>
      <c r="BB35" s="139"/>
      <c r="BC35" s="139"/>
      <c r="BD35" s="139"/>
      <c r="BE35" s="139"/>
      <c r="BF35" s="144"/>
      <c r="BG35" s="182" t="s">
        <v>214</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408</v>
      </c>
      <c r="CE35" s="258"/>
      <c r="CF35" s="258"/>
      <c r="CG35" s="258"/>
      <c r="CH35" s="258"/>
      <c r="CI35" s="258"/>
      <c r="CJ35" s="258"/>
      <c r="CK35" s="258"/>
      <c r="CL35" s="258"/>
      <c r="CM35" s="258"/>
      <c r="CN35" s="258"/>
      <c r="CO35" s="258"/>
      <c r="CP35" s="258"/>
      <c r="CQ35" s="273"/>
      <c r="CR35" s="278">
        <v>409622</v>
      </c>
      <c r="CS35" s="323"/>
      <c r="CT35" s="323"/>
      <c r="CU35" s="323"/>
      <c r="CV35" s="323"/>
      <c r="CW35" s="323"/>
      <c r="CX35" s="323"/>
      <c r="CY35" s="342"/>
      <c r="CZ35" s="288">
        <v>2.9</v>
      </c>
      <c r="DA35" s="345"/>
      <c r="DB35" s="345"/>
      <c r="DC35" s="348"/>
      <c r="DD35" s="294">
        <v>212145</v>
      </c>
      <c r="DE35" s="323"/>
      <c r="DF35" s="323"/>
      <c r="DG35" s="323"/>
      <c r="DH35" s="323"/>
      <c r="DI35" s="323"/>
      <c r="DJ35" s="323"/>
      <c r="DK35" s="342"/>
      <c r="DL35" s="294">
        <v>81256</v>
      </c>
      <c r="DM35" s="323"/>
      <c r="DN35" s="323"/>
      <c r="DO35" s="323"/>
      <c r="DP35" s="323"/>
      <c r="DQ35" s="323"/>
      <c r="DR35" s="323"/>
      <c r="DS35" s="323"/>
      <c r="DT35" s="323"/>
      <c r="DU35" s="323"/>
      <c r="DV35" s="342"/>
      <c r="DW35" s="288">
        <v>1.1000000000000001</v>
      </c>
      <c r="DX35" s="345"/>
      <c r="DY35" s="345"/>
      <c r="DZ35" s="345"/>
      <c r="EA35" s="345"/>
      <c r="EB35" s="345"/>
      <c r="EC35" s="370"/>
    </row>
    <row r="36" spans="2:133" ht="11.25" customHeight="1">
      <c r="B36" s="262" t="s">
        <v>152</v>
      </c>
      <c r="C36" s="258"/>
      <c r="D36" s="258"/>
      <c r="E36" s="258"/>
      <c r="F36" s="258"/>
      <c r="G36" s="258"/>
      <c r="H36" s="258"/>
      <c r="I36" s="258"/>
      <c r="J36" s="258"/>
      <c r="K36" s="258"/>
      <c r="L36" s="258"/>
      <c r="M36" s="258"/>
      <c r="N36" s="258"/>
      <c r="O36" s="258"/>
      <c r="P36" s="258"/>
      <c r="Q36" s="273"/>
      <c r="R36" s="278">
        <v>82510</v>
      </c>
      <c r="S36" s="281"/>
      <c r="T36" s="281"/>
      <c r="U36" s="281"/>
      <c r="V36" s="281"/>
      <c r="W36" s="281"/>
      <c r="X36" s="281"/>
      <c r="Y36" s="284"/>
      <c r="Z36" s="287">
        <v>0.6</v>
      </c>
      <c r="AA36" s="287"/>
      <c r="AB36" s="287"/>
      <c r="AC36" s="287"/>
      <c r="AD36" s="293" t="s">
        <v>206</v>
      </c>
      <c r="AE36" s="293"/>
      <c r="AF36" s="293"/>
      <c r="AG36" s="293"/>
      <c r="AH36" s="293"/>
      <c r="AI36" s="293"/>
      <c r="AJ36" s="293"/>
      <c r="AK36" s="293"/>
      <c r="AL36" s="288" t="s">
        <v>206</v>
      </c>
      <c r="AM36" s="290"/>
      <c r="AN36" s="290"/>
      <c r="AO36" s="302"/>
      <c r="AP36" s="95"/>
      <c r="AQ36" s="310" t="s">
        <v>388</v>
      </c>
      <c r="AR36" s="313"/>
      <c r="AS36" s="313"/>
      <c r="AT36" s="313"/>
      <c r="AU36" s="313"/>
      <c r="AV36" s="313"/>
      <c r="AW36" s="313"/>
      <c r="AX36" s="313"/>
      <c r="AY36" s="319"/>
      <c r="AZ36" s="277">
        <v>1369539</v>
      </c>
      <c r="BA36" s="280"/>
      <c r="BB36" s="280"/>
      <c r="BC36" s="280"/>
      <c r="BD36" s="280"/>
      <c r="BE36" s="280"/>
      <c r="BF36" s="325"/>
      <c r="BG36" s="261" t="s">
        <v>410</v>
      </c>
      <c r="BH36" s="269"/>
      <c r="BI36" s="269"/>
      <c r="BJ36" s="269"/>
      <c r="BK36" s="269"/>
      <c r="BL36" s="269"/>
      <c r="BM36" s="269"/>
      <c r="BN36" s="269"/>
      <c r="BO36" s="269"/>
      <c r="BP36" s="269"/>
      <c r="BQ36" s="269"/>
      <c r="BR36" s="269"/>
      <c r="BS36" s="269"/>
      <c r="BT36" s="269"/>
      <c r="BU36" s="272"/>
      <c r="BV36" s="277">
        <v>8350</v>
      </c>
      <c r="BW36" s="280"/>
      <c r="BX36" s="280"/>
      <c r="BY36" s="280"/>
      <c r="BZ36" s="280"/>
      <c r="CA36" s="280"/>
      <c r="CB36" s="325"/>
      <c r="CD36" s="262" t="s">
        <v>30</v>
      </c>
      <c r="CE36" s="258"/>
      <c r="CF36" s="258"/>
      <c r="CG36" s="258"/>
      <c r="CH36" s="258"/>
      <c r="CI36" s="258"/>
      <c r="CJ36" s="258"/>
      <c r="CK36" s="258"/>
      <c r="CL36" s="258"/>
      <c r="CM36" s="258"/>
      <c r="CN36" s="258"/>
      <c r="CO36" s="258"/>
      <c r="CP36" s="258"/>
      <c r="CQ36" s="273"/>
      <c r="CR36" s="278">
        <v>1334832</v>
      </c>
      <c r="CS36" s="281"/>
      <c r="CT36" s="281"/>
      <c r="CU36" s="281"/>
      <c r="CV36" s="281"/>
      <c r="CW36" s="281"/>
      <c r="CX36" s="281"/>
      <c r="CY36" s="284"/>
      <c r="CZ36" s="288">
        <v>9.6</v>
      </c>
      <c r="DA36" s="345"/>
      <c r="DB36" s="345"/>
      <c r="DC36" s="348"/>
      <c r="DD36" s="294">
        <v>1087242</v>
      </c>
      <c r="DE36" s="281"/>
      <c r="DF36" s="281"/>
      <c r="DG36" s="281"/>
      <c r="DH36" s="281"/>
      <c r="DI36" s="281"/>
      <c r="DJ36" s="281"/>
      <c r="DK36" s="284"/>
      <c r="DL36" s="294">
        <v>677904</v>
      </c>
      <c r="DM36" s="281"/>
      <c r="DN36" s="281"/>
      <c r="DO36" s="281"/>
      <c r="DP36" s="281"/>
      <c r="DQ36" s="281"/>
      <c r="DR36" s="281"/>
      <c r="DS36" s="281"/>
      <c r="DT36" s="281"/>
      <c r="DU36" s="281"/>
      <c r="DV36" s="284"/>
      <c r="DW36" s="288">
        <v>8.8000000000000007</v>
      </c>
      <c r="DX36" s="345"/>
      <c r="DY36" s="345"/>
      <c r="DZ36" s="345"/>
      <c r="EA36" s="345"/>
      <c r="EB36" s="345"/>
      <c r="EC36" s="370"/>
    </row>
    <row r="37" spans="2:133" ht="11.25" customHeight="1">
      <c r="B37" s="262" t="s">
        <v>411</v>
      </c>
      <c r="C37" s="258"/>
      <c r="D37" s="258"/>
      <c r="E37" s="258"/>
      <c r="F37" s="258"/>
      <c r="G37" s="258"/>
      <c r="H37" s="258"/>
      <c r="I37" s="258"/>
      <c r="J37" s="258"/>
      <c r="K37" s="258"/>
      <c r="L37" s="258"/>
      <c r="M37" s="258"/>
      <c r="N37" s="258"/>
      <c r="O37" s="258"/>
      <c r="P37" s="258"/>
      <c r="Q37" s="273"/>
      <c r="R37" s="278">
        <v>99505</v>
      </c>
      <c r="S37" s="281"/>
      <c r="T37" s="281"/>
      <c r="U37" s="281"/>
      <c r="V37" s="281"/>
      <c r="W37" s="281"/>
      <c r="X37" s="281"/>
      <c r="Y37" s="284"/>
      <c r="Z37" s="287">
        <v>0.7</v>
      </c>
      <c r="AA37" s="287"/>
      <c r="AB37" s="287"/>
      <c r="AC37" s="287"/>
      <c r="AD37" s="293" t="s">
        <v>206</v>
      </c>
      <c r="AE37" s="293"/>
      <c r="AF37" s="293"/>
      <c r="AG37" s="293"/>
      <c r="AH37" s="293"/>
      <c r="AI37" s="293"/>
      <c r="AJ37" s="293"/>
      <c r="AK37" s="293"/>
      <c r="AL37" s="288" t="s">
        <v>206</v>
      </c>
      <c r="AM37" s="290"/>
      <c r="AN37" s="290"/>
      <c r="AO37" s="302"/>
      <c r="AQ37" s="311" t="s">
        <v>412</v>
      </c>
      <c r="AR37" s="314"/>
      <c r="AS37" s="314"/>
      <c r="AT37" s="314"/>
      <c r="AU37" s="314"/>
      <c r="AV37" s="314"/>
      <c r="AW37" s="314"/>
      <c r="AX37" s="314"/>
      <c r="AY37" s="320"/>
      <c r="AZ37" s="278">
        <v>377841</v>
      </c>
      <c r="BA37" s="281"/>
      <c r="BB37" s="281"/>
      <c r="BC37" s="281"/>
      <c r="BD37" s="323"/>
      <c r="BE37" s="323"/>
      <c r="BF37" s="326"/>
      <c r="BG37" s="262" t="s">
        <v>414</v>
      </c>
      <c r="BH37" s="258"/>
      <c r="BI37" s="258"/>
      <c r="BJ37" s="258"/>
      <c r="BK37" s="258"/>
      <c r="BL37" s="258"/>
      <c r="BM37" s="258"/>
      <c r="BN37" s="258"/>
      <c r="BO37" s="258"/>
      <c r="BP37" s="258"/>
      <c r="BQ37" s="258"/>
      <c r="BR37" s="258"/>
      <c r="BS37" s="258"/>
      <c r="BT37" s="258"/>
      <c r="BU37" s="273"/>
      <c r="BV37" s="278">
        <v>-6388</v>
      </c>
      <c r="BW37" s="281"/>
      <c r="BX37" s="281"/>
      <c r="BY37" s="281"/>
      <c r="BZ37" s="281"/>
      <c r="CA37" s="281"/>
      <c r="CB37" s="337"/>
      <c r="CD37" s="262" t="s">
        <v>166</v>
      </c>
      <c r="CE37" s="258"/>
      <c r="CF37" s="258"/>
      <c r="CG37" s="258"/>
      <c r="CH37" s="258"/>
      <c r="CI37" s="258"/>
      <c r="CJ37" s="258"/>
      <c r="CK37" s="258"/>
      <c r="CL37" s="258"/>
      <c r="CM37" s="258"/>
      <c r="CN37" s="258"/>
      <c r="CO37" s="258"/>
      <c r="CP37" s="258"/>
      <c r="CQ37" s="273"/>
      <c r="CR37" s="278">
        <v>384448</v>
      </c>
      <c r="CS37" s="323"/>
      <c r="CT37" s="323"/>
      <c r="CU37" s="323"/>
      <c r="CV37" s="323"/>
      <c r="CW37" s="323"/>
      <c r="CX37" s="323"/>
      <c r="CY37" s="342"/>
      <c r="CZ37" s="288">
        <v>2.8</v>
      </c>
      <c r="DA37" s="345"/>
      <c r="DB37" s="345"/>
      <c r="DC37" s="348"/>
      <c r="DD37" s="294">
        <v>384448</v>
      </c>
      <c r="DE37" s="323"/>
      <c r="DF37" s="323"/>
      <c r="DG37" s="323"/>
      <c r="DH37" s="323"/>
      <c r="DI37" s="323"/>
      <c r="DJ37" s="323"/>
      <c r="DK37" s="342"/>
      <c r="DL37" s="294">
        <v>384448</v>
      </c>
      <c r="DM37" s="323"/>
      <c r="DN37" s="323"/>
      <c r="DO37" s="323"/>
      <c r="DP37" s="323"/>
      <c r="DQ37" s="323"/>
      <c r="DR37" s="323"/>
      <c r="DS37" s="323"/>
      <c r="DT37" s="323"/>
      <c r="DU37" s="323"/>
      <c r="DV37" s="342"/>
      <c r="DW37" s="288">
        <v>5</v>
      </c>
      <c r="DX37" s="345"/>
      <c r="DY37" s="345"/>
      <c r="DZ37" s="345"/>
      <c r="EA37" s="345"/>
      <c r="EB37" s="345"/>
      <c r="EC37" s="370"/>
    </row>
    <row r="38" spans="2:133" ht="11.25" customHeight="1">
      <c r="B38" s="262" t="s">
        <v>294</v>
      </c>
      <c r="C38" s="258"/>
      <c r="D38" s="258"/>
      <c r="E38" s="258"/>
      <c r="F38" s="258"/>
      <c r="G38" s="258"/>
      <c r="H38" s="258"/>
      <c r="I38" s="258"/>
      <c r="J38" s="258"/>
      <c r="K38" s="258"/>
      <c r="L38" s="258"/>
      <c r="M38" s="258"/>
      <c r="N38" s="258"/>
      <c r="O38" s="258"/>
      <c r="P38" s="258"/>
      <c r="Q38" s="273"/>
      <c r="R38" s="278">
        <v>492048</v>
      </c>
      <c r="S38" s="281"/>
      <c r="T38" s="281"/>
      <c r="U38" s="281"/>
      <c r="V38" s="281"/>
      <c r="W38" s="281"/>
      <c r="X38" s="281"/>
      <c r="Y38" s="284"/>
      <c r="Z38" s="287">
        <v>3.4</v>
      </c>
      <c r="AA38" s="287"/>
      <c r="AB38" s="287"/>
      <c r="AC38" s="287"/>
      <c r="AD38" s="293" t="s">
        <v>206</v>
      </c>
      <c r="AE38" s="293"/>
      <c r="AF38" s="293"/>
      <c r="AG38" s="293"/>
      <c r="AH38" s="293"/>
      <c r="AI38" s="293"/>
      <c r="AJ38" s="293"/>
      <c r="AK38" s="293"/>
      <c r="AL38" s="288" t="s">
        <v>206</v>
      </c>
      <c r="AM38" s="290"/>
      <c r="AN38" s="290"/>
      <c r="AO38" s="302"/>
      <c r="AQ38" s="311" t="s">
        <v>309</v>
      </c>
      <c r="AR38" s="314"/>
      <c r="AS38" s="314"/>
      <c r="AT38" s="314"/>
      <c r="AU38" s="314"/>
      <c r="AV38" s="314"/>
      <c r="AW38" s="314"/>
      <c r="AX38" s="314"/>
      <c r="AY38" s="320"/>
      <c r="AZ38" s="278">
        <v>45448</v>
      </c>
      <c r="BA38" s="281"/>
      <c r="BB38" s="281"/>
      <c r="BC38" s="281"/>
      <c r="BD38" s="323"/>
      <c r="BE38" s="323"/>
      <c r="BF38" s="326"/>
      <c r="BG38" s="262" t="s">
        <v>416</v>
      </c>
      <c r="BH38" s="258"/>
      <c r="BI38" s="258"/>
      <c r="BJ38" s="258"/>
      <c r="BK38" s="258"/>
      <c r="BL38" s="258"/>
      <c r="BM38" s="258"/>
      <c r="BN38" s="258"/>
      <c r="BO38" s="258"/>
      <c r="BP38" s="258"/>
      <c r="BQ38" s="258"/>
      <c r="BR38" s="258"/>
      <c r="BS38" s="258"/>
      <c r="BT38" s="258"/>
      <c r="BU38" s="273"/>
      <c r="BV38" s="278">
        <v>2949</v>
      </c>
      <c r="BW38" s="281"/>
      <c r="BX38" s="281"/>
      <c r="BY38" s="281"/>
      <c r="BZ38" s="281"/>
      <c r="CA38" s="281"/>
      <c r="CB38" s="337"/>
      <c r="CD38" s="262" t="s">
        <v>417</v>
      </c>
      <c r="CE38" s="258"/>
      <c r="CF38" s="258"/>
      <c r="CG38" s="258"/>
      <c r="CH38" s="258"/>
      <c r="CI38" s="258"/>
      <c r="CJ38" s="258"/>
      <c r="CK38" s="258"/>
      <c r="CL38" s="258"/>
      <c r="CM38" s="258"/>
      <c r="CN38" s="258"/>
      <c r="CO38" s="258"/>
      <c r="CP38" s="258"/>
      <c r="CQ38" s="273"/>
      <c r="CR38" s="278">
        <v>1324091</v>
      </c>
      <c r="CS38" s="281"/>
      <c r="CT38" s="281"/>
      <c r="CU38" s="281"/>
      <c r="CV38" s="281"/>
      <c r="CW38" s="281"/>
      <c r="CX38" s="281"/>
      <c r="CY38" s="284"/>
      <c r="CZ38" s="288">
        <v>9.5</v>
      </c>
      <c r="DA38" s="345"/>
      <c r="DB38" s="345"/>
      <c r="DC38" s="348"/>
      <c r="DD38" s="294">
        <v>1178627</v>
      </c>
      <c r="DE38" s="281"/>
      <c r="DF38" s="281"/>
      <c r="DG38" s="281"/>
      <c r="DH38" s="281"/>
      <c r="DI38" s="281"/>
      <c r="DJ38" s="281"/>
      <c r="DK38" s="284"/>
      <c r="DL38" s="294">
        <v>1143094</v>
      </c>
      <c r="DM38" s="281"/>
      <c r="DN38" s="281"/>
      <c r="DO38" s="281"/>
      <c r="DP38" s="281"/>
      <c r="DQ38" s="281"/>
      <c r="DR38" s="281"/>
      <c r="DS38" s="281"/>
      <c r="DT38" s="281"/>
      <c r="DU38" s="281"/>
      <c r="DV38" s="284"/>
      <c r="DW38" s="288">
        <v>14.9</v>
      </c>
      <c r="DX38" s="345"/>
      <c r="DY38" s="345"/>
      <c r="DZ38" s="345"/>
      <c r="EA38" s="345"/>
      <c r="EB38" s="345"/>
      <c r="EC38" s="370"/>
    </row>
    <row r="39" spans="2:133" ht="11.25" customHeight="1">
      <c r="B39" s="262" t="s">
        <v>400</v>
      </c>
      <c r="C39" s="258"/>
      <c r="D39" s="258"/>
      <c r="E39" s="258"/>
      <c r="F39" s="258"/>
      <c r="G39" s="258"/>
      <c r="H39" s="258"/>
      <c r="I39" s="258"/>
      <c r="J39" s="258"/>
      <c r="K39" s="258"/>
      <c r="L39" s="258"/>
      <c r="M39" s="258"/>
      <c r="N39" s="258"/>
      <c r="O39" s="258"/>
      <c r="P39" s="258"/>
      <c r="Q39" s="273"/>
      <c r="R39" s="278">
        <v>375725</v>
      </c>
      <c r="S39" s="281"/>
      <c r="T39" s="281"/>
      <c r="U39" s="281"/>
      <c r="V39" s="281"/>
      <c r="W39" s="281"/>
      <c r="X39" s="281"/>
      <c r="Y39" s="284"/>
      <c r="Z39" s="287">
        <v>2.6</v>
      </c>
      <c r="AA39" s="287"/>
      <c r="AB39" s="287"/>
      <c r="AC39" s="287"/>
      <c r="AD39" s="293">
        <v>10664</v>
      </c>
      <c r="AE39" s="293"/>
      <c r="AF39" s="293"/>
      <c r="AG39" s="293"/>
      <c r="AH39" s="293"/>
      <c r="AI39" s="293"/>
      <c r="AJ39" s="293"/>
      <c r="AK39" s="293"/>
      <c r="AL39" s="288">
        <v>0.1</v>
      </c>
      <c r="AM39" s="290"/>
      <c r="AN39" s="290"/>
      <c r="AO39" s="302"/>
      <c r="AQ39" s="311" t="s">
        <v>418</v>
      </c>
      <c r="AR39" s="314"/>
      <c r="AS39" s="314"/>
      <c r="AT39" s="314"/>
      <c r="AU39" s="314"/>
      <c r="AV39" s="314"/>
      <c r="AW39" s="314"/>
      <c r="AX39" s="314"/>
      <c r="AY39" s="320"/>
      <c r="AZ39" s="278" t="s">
        <v>206</v>
      </c>
      <c r="BA39" s="281"/>
      <c r="BB39" s="281"/>
      <c r="BC39" s="281"/>
      <c r="BD39" s="323"/>
      <c r="BE39" s="323"/>
      <c r="BF39" s="326"/>
      <c r="BG39" s="262" t="s">
        <v>338</v>
      </c>
      <c r="BH39" s="258"/>
      <c r="BI39" s="258"/>
      <c r="BJ39" s="258"/>
      <c r="BK39" s="258"/>
      <c r="BL39" s="258"/>
      <c r="BM39" s="258"/>
      <c r="BN39" s="258"/>
      <c r="BO39" s="258"/>
      <c r="BP39" s="258"/>
      <c r="BQ39" s="258"/>
      <c r="BR39" s="258"/>
      <c r="BS39" s="258"/>
      <c r="BT39" s="258"/>
      <c r="BU39" s="273"/>
      <c r="BV39" s="278">
        <v>4494</v>
      </c>
      <c r="BW39" s="281"/>
      <c r="BX39" s="281"/>
      <c r="BY39" s="281"/>
      <c r="BZ39" s="281"/>
      <c r="CA39" s="281"/>
      <c r="CB39" s="337"/>
      <c r="CD39" s="262" t="s">
        <v>419</v>
      </c>
      <c r="CE39" s="258"/>
      <c r="CF39" s="258"/>
      <c r="CG39" s="258"/>
      <c r="CH39" s="258"/>
      <c r="CI39" s="258"/>
      <c r="CJ39" s="258"/>
      <c r="CK39" s="258"/>
      <c r="CL39" s="258"/>
      <c r="CM39" s="258"/>
      <c r="CN39" s="258"/>
      <c r="CO39" s="258"/>
      <c r="CP39" s="258"/>
      <c r="CQ39" s="273"/>
      <c r="CR39" s="278">
        <v>1282567</v>
      </c>
      <c r="CS39" s="323"/>
      <c r="CT39" s="323"/>
      <c r="CU39" s="323"/>
      <c r="CV39" s="323"/>
      <c r="CW39" s="323"/>
      <c r="CX39" s="323"/>
      <c r="CY39" s="342"/>
      <c r="CZ39" s="288">
        <v>9.1999999999999993</v>
      </c>
      <c r="DA39" s="345"/>
      <c r="DB39" s="345"/>
      <c r="DC39" s="348"/>
      <c r="DD39" s="294">
        <v>1242527</v>
      </c>
      <c r="DE39" s="323"/>
      <c r="DF39" s="323"/>
      <c r="DG39" s="323"/>
      <c r="DH39" s="323"/>
      <c r="DI39" s="323"/>
      <c r="DJ39" s="323"/>
      <c r="DK39" s="342"/>
      <c r="DL39" s="294" t="s">
        <v>206</v>
      </c>
      <c r="DM39" s="323"/>
      <c r="DN39" s="323"/>
      <c r="DO39" s="323"/>
      <c r="DP39" s="323"/>
      <c r="DQ39" s="323"/>
      <c r="DR39" s="323"/>
      <c r="DS39" s="323"/>
      <c r="DT39" s="323"/>
      <c r="DU39" s="323"/>
      <c r="DV39" s="342"/>
      <c r="DW39" s="288" t="s">
        <v>206</v>
      </c>
      <c r="DX39" s="345"/>
      <c r="DY39" s="345"/>
      <c r="DZ39" s="345"/>
      <c r="EA39" s="345"/>
      <c r="EB39" s="345"/>
      <c r="EC39" s="370"/>
    </row>
    <row r="40" spans="2:133" ht="11.25" customHeight="1">
      <c r="B40" s="262" t="s">
        <v>423</v>
      </c>
      <c r="C40" s="258"/>
      <c r="D40" s="258"/>
      <c r="E40" s="258"/>
      <c r="F40" s="258"/>
      <c r="G40" s="258"/>
      <c r="H40" s="258"/>
      <c r="I40" s="258"/>
      <c r="J40" s="258"/>
      <c r="K40" s="258"/>
      <c r="L40" s="258"/>
      <c r="M40" s="258"/>
      <c r="N40" s="258"/>
      <c r="O40" s="258"/>
      <c r="P40" s="258"/>
      <c r="Q40" s="273"/>
      <c r="R40" s="278">
        <v>1106327</v>
      </c>
      <c r="S40" s="281"/>
      <c r="T40" s="281"/>
      <c r="U40" s="281"/>
      <c r="V40" s="281"/>
      <c r="W40" s="281"/>
      <c r="X40" s="281"/>
      <c r="Y40" s="284"/>
      <c r="Z40" s="287">
        <v>7.7</v>
      </c>
      <c r="AA40" s="287"/>
      <c r="AB40" s="287"/>
      <c r="AC40" s="287"/>
      <c r="AD40" s="293" t="s">
        <v>206</v>
      </c>
      <c r="AE40" s="293"/>
      <c r="AF40" s="293"/>
      <c r="AG40" s="293"/>
      <c r="AH40" s="293"/>
      <c r="AI40" s="293"/>
      <c r="AJ40" s="293"/>
      <c r="AK40" s="293"/>
      <c r="AL40" s="288" t="s">
        <v>206</v>
      </c>
      <c r="AM40" s="290"/>
      <c r="AN40" s="290"/>
      <c r="AO40" s="302"/>
      <c r="AQ40" s="311" t="s">
        <v>19</v>
      </c>
      <c r="AR40" s="314"/>
      <c r="AS40" s="314"/>
      <c r="AT40" s="314"/>
      <c r="AU40" s="314"/>
      <c r="AV40" s="314"/>
      <c r="AW40" s="314"/>
      <c r="AX40" s="314"/>
      <c r="AY40" s="320"/>
      <c r="AZ40" s="278" t="s">
        <v>206</v>
      </c>
      <c r="BA40" s="281"/>
      <c r="BB40" s="281"/>
      <c r="BC40" s="281"/>
      <c r="BD40" s="323"/>
      <c r="BE40" s="323"/>
      <c r="BF40" s="326"/>
      <c r="BG40" s="306" t="s">
        <v>424</v>
      </c>
      <c r="BH40" s="309"/>
      <c r="BI40" s="309"/>
      <c r="BJ40" s="309"/>
      <c r="BK40" s="309"/>
      <c r="BL40" s="309"/>
      <c r="BM40" s="258" t="s">
        <v>425</v>
      </c>
      <c r="BN40" s="258"/>
      <c r="BO40" s="258"/>
      <c r="BP40" s="258"/>
      <c r="BQ40" s="258"/>
      <c r="BR40" s="258"/>
      <c r="BS40" s="258"/>
      <c r="BT40" s="258"/>
      <c r="BU40" s="273"/>
      <c r="BV40" s="278">
        <v>94</v>
      </c>
      <c r="BW40" s="281"/>
      <c r="BX40" s="281"/>
      <c r="BY40" s="281"/>
      <c r="BZ40" s="281"/>
      <c r="CA40" s="281"/>
      <c r="CB40" s="337"/>
      <c r="CD40" s="262" t="s">
        <v>375</v>
      </c>
      <c r="CE40" s="258"/>
      <c r="CF40" s="258"/>
      <c r="CG40" s="258"/>
      <c r="CH40" s="258"/>
      <c r="CI40" s="258"/>
      <c r="CJ40" s="258"/>
      <c r="CK40" s="258"/>
      <c r="CL40" s="258"/>
      <c r="CM40" s="258"/>
      <c r="CN40" s="258"/>
      <c r="CO40" s="258"/>
      <c r="CP40" s="258"/>
      <c r="CQ40" s="273"/>
      <c r="CR40" s="278">
        <v>225720</v>
      </c>
      <c r="CS40" s="281"/>
      <c r="CT40" s="281"/>
      <c r="CU40" s="281"/>
      <c r="CV40" s="281"/>
      <c r="CW40" s="281"/>
      <c r="CX40" s="281"/>
      <c r="CY40" s="284"/>
      <c r="CZ40" s="288">
        <v>1.6</v>
      </c>
      <c r="DA40" s="345"/>
      <c r="DB40" s="345"/>
      <c r="DC40" s="348"/>
      <c r="DD40" s="294" t="s">
        <v>206</v>
      </c>
      <c r="DE40" s="281"/>
      <c r="DF40" s="281"/>
      <c r="DG40" s="281"/>
      <c r="DH40" s="281"/>
      <c r="DI40" s="281"/>
      <c r="DJ40" s="281"/>
      <c r="DK40" s="284"/>
      <c r="DL40" s="294" t="s">
        <v>206</v>
      </c>
      <c r="DM40" s="281"/>
      <c r="DN40" s="281"/>
      <c r="DO40" s="281"/>
      <c r="DP40" s="281"/>
      <c r="DQ40" s="281"/>
      <c r="DR40" s="281"/>
      <c r="DS40" s="281"/>
      <c r="DT40" s="281"/>
      <c r="DU40" s="281"/>
      <c r="DV40" s="284"/>
      <c r="DW40" s="288" t="s">
        <v>206</v>
      </c>
      <c r="DX40" s="345"/>
      <c r="DY40" s="345"/>
      <c r="DZ40" s="345"/>
      <c r="EA40" s="345"/>
      <c r="EB40" s="345"/>
      <c r="EC40" s="370"/>
    </row>
    <row r="41" spans="2:133" ht="11.25" customHeight="1">
      <c r="B41" s="262" t="s">
        <v>426</v>
      </c>
      <c r="C41" s="258"/>
      <c r="D41" s="258"/>
      <c r="E41" s="258"/>
      <c r="F41" s="258"/>
      <c r="G41" s="258"/>
      <c r="H41" s="258"/>
      <c r="I41" s="258"/>
      <c r="J41" s="258"/>
      <c r="K41" s="258"/>
      <c r="L41" s="258"/>
      <c r="M41" s="258"/>
      <c r="N41" s="258"/>
      <c r="O41" s="258"/>
      <c r="P41" s="258"/>
      <c r="Q41" s="273"/>
      <c r="R41" s="278" t="s">
        <v>206</v>
      </c>
      <c r="S41" s="281"/>
      <c r="T41" s="281"/>
      <c r="U41" s="281"/>
      <c r="V41" s="281"/>
      <c r="W41" s="281"/>
      <c r="X41" s="281"/>
      <c r="Y41" s="284"/>
      <c r="Z41" s="287" t="s">
        <v>206</v>
      </c>
      <c r="AA41" s="287"/>
      <c r="AB41" s="287"/>
      <c r="AC41" s="287"/>
      <c r="AD41" s="293" t="s">
        <v>206</v>
      </c>
      <c r="AE41" s="293"/>
      <c r="AF41" s="293"/>
      <c r="AG41" s="293"/>
      <c r="AH41" s="293"/>
      <c r="AI41" s="293"/>
      <c r="AJ41" s="293"/>
      <c r="AK41" s="293"/>
      <c r="AL41" s="288" t="s">
        <v>206</v>
      </c>
      <c r="AM41" s="290"/>
      <c r="AN41" s="290"/>
      <c r="AO41" s="302"/>
      <c r="AQ41" s="311" t="s">
        <v>427</v>
      </c>
      <c r="AR41" s="314"/>
      <c r="AS41" s="314"/>
      <c r="AT41" s="314"/>
      <c r="AU41" s="314"/>
      <c r="AV41" s="314"/>
      <c r="AW41" s="314"/>
      <c r="AX41" s="314"/>
      <c r="AY41" s="320"/>
      <c r="AZ41" s="278">
        <v>174763</v>
      </c>
      <c r="BA41" s="281"/>
      <c r="BB41" s="281"/>
      <c r="BC41" s="281"/>
      <c r="BD41" s="323"/>
      <c r="BE41" s="323"/>
      <c r="BF41" s="326"/>
      <c r="BG41" s="306"/>
      <c r="BH41" s="309"/>
      <c r="BI41" s="309"/>
      <c r="BJ41" s="309"/>
      <c r="BK41" s="309"/>
      <c r="BL41" s="309"/>
      <c r="BM41" s="258" t="s">
        <v>345</v>
      </c>
      <c r="BN41" s="258"/>
      <c r="BO41" s="258"/>
      <c r="BP41" s="258"/>
      <c r="BQ41" s="258"/>
      <c r="BR41" s="258"/>
      <c r="BS41" s="258"/>
      <c r="BT41" s="258"/>
      <c r="BU41" s="273"/>
      <c r="BV41" s="278" t="s">
        <v>206</v>
      </c>
      <c r="BW41" s="281"/>
      <c r="BX41" s="281"/>
      <c r="BY41" s="281"/>
      <c r="BZ41" s="281"/>
      <c r="CA41" s="281"/>
      <c r="CB41" s="337"/>
      <c r="CD41" s="262" t="s">
        <v>289</v>
      </c>
      <c r="CE41" s="258"/>
      <c r="CF41" s="258"/>
      <c r="CG41" s="258"/>
      <c r="CH41" s="258"/>
      <c r="CI41" s="258"/>
      <c r="CJ41" s="258"/>
      <c r="CK41" s="258"/>
      <c r="CL41" s="258"/>
      <c r="CM41" s="258"/>
      <c r="CN41" s="258"/>
      <c r="CO41" s="258"/>
      <c r="CP41" s="258"/>
      <c r="CQ41" s="273"/>
      <c r="CR41" s="278" t="s">
        <v>206</v>
      </c>
      <c r="CS41" s="323"/>
      <c r="CT41" s="323"/>
      <c r="CU41" s="323"/>
      <c r="CV41" s="323"/>
      <c r="CW41" s="323"/>
      <c r="CX41" s="323"/>
      <c r="CY41" s="342"/>
      <c r="CZ41" s="288" t="s">
        <v>206</v>
      </c>
      <c r="DA41" s="345"/>
      <c r="DB41" s="345"/>
      <c r="DC41" s="348"/>
      <c r="DD41" s="294" t="s">
        <v>206</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428</v>
      </c>
      <c r="C42" s="258"/>
      <c r="D42" s="258"/>
      <c r="E42" s="258"/>
      <c r="F42" s="258"/>
      <c r="G42" s="258"/>
      <c r="H42" s="258"/>
      <c r="I42" s="258"/>
      <c r="J42" s="258"/>
      <c r="K42" s="258"/>
      <c r="L42" s="258"/>
      <c r="M42" s="258"/>
      <c r="N42" s="258"/>
      <c r="O42" s="258"/>
      <c r="P42" s="258"/>
      <c r="Q42" s="273"/>
      <c r="R42" s="278" t="s">
        <v>206</v>
      </c>
      <c r="S42" s="281"/>
      <c r="T42" s="281"/>
      <c r="U42" s="281"/>
      <c r="V42" s="281"/>
      <c r="W42" s="281"/>
      <c r="X42" s="281"/>
      <c r="Y42" s="284"/>
      <c r="Z42" s="287" t="s">
        <v>206</v>
      </c>
      <c r="AA42" s="287"/>
      <c r="AB42" s="287"/>
      <c r="AC42" s="287"/>
      <c r="AD42" s="293" t="s">
        <v>206</v>
      </c>
      <c r="AE42" s="293"/>
      <c r="AF42" s="293"/>
      <c r="AG42" s="293"/>
      <c r="AH42" s="293"/>
      <c r="AI42" s="293"/>
      <c r="AJ42" s="293"/>
      <c r="AK42" s="293"/>
      <c r="AL42" s="288" t="s">
        <v>206</v>
      </c>
      <c r="AM42" s="290"/>
      <c r="AN42" s="290"/>
      <c r="AO42" s="302"/>
      <c r="AQ42" s="312" t="s">
        <v>429</v>
      </c>
      <c r="AR42" s="315"/>
      <c r="AS42" s="315"/>
      <c r="AT42" s="315"/>
      <c r="AU42" s="315"/>
      <c r="AV42" s="315"/>
      <c r="AW42" s="315"/>
      <c r="AX42" s="315"/>
      <c r="AY42" s="321"/>
      <c r="AZ42" s="279">
        <v>771487</v>
      </c>
      <c r="BA42" s="282"/>
      <c r="BB42" s="282"/>
      <c r="BC42" s="282"/>
      <c r="BD42" s="322"/>
      <c r="BE42" s="322"/>
      <c r="BF42" s="327"/>
      <c r="BG42" s="177"/>
      <c r="BH42" s="179"/>
      <c r="BI42" s="179"/>
      <c r="BJ42" s="179"/>
      <c r="BK42" s="179"/>
      <c r="BL42" s="179"/>
      <c r="BM42" s="271" t="s">
        <v>208</v>
      </c>
      <c r="BN42" s="271"/>
      <c r="BO42" s="271"/>
      <c r="BP42" s="271"/>
      <c r="BQ42" s="271"/>
      <c r="BR42" s="271"/>
      <c r="BS42" s="271"/>
      <c r="BT42" s="271"/>
      <c r="BU42" s="275"/>
      <c r="BV42" s="279">
        <v>395</v>
      </c>
      <c r="BW42" s="282"/>
      <c r="BX42" s="282"/>
      <c r="BY42" s="282"/>
      <c r="BZ42" s="282"/>
      <c r="CA42" s="282"/>
      <c r="CB42" s="338"/>
      <c r="CD42" s="262" t="s">
        <v>282</v>
      </c>
      <c r="CE42" s="258"/>
      <c r="CF42" s="258"/>
      <c r="CG42" s="258"/>
      <c r="CH42" s="258"/>
      <c r="CI42" s="258"/>
      <c r="CJ42" s="258"/>
      <c r="CK42" s="258"/>
      <c r="CL42" s="258"/>
      <c r="CM42" s="258"/>
      <c r="CN42" s="258"/>
      <c r="CO42" s="258"/>
      <c r="CP42" s="258"/>
      <c r="CQ42" s="273"/>
      <c r="CR42" s="278">
        <v>1750575</v>
      </c>
      <c r="CS42" s="323"/>
      <c r="CT42" s="323"/>
      <c r="CU42" s="323"/>
      <c r="CV42" s="323"/>
      <c r="CW42" s="323"/>
      <c r="CX42" s="323"/>
      <c r="CY42" s="342"/>
      <c r="CZ42" s="288">
        <v>12.6</v>
      </c>
      <c r="DA42" s="345"/>
      <c r="DB42" s="345"/>
      <c r="DC42" s="348"/>
      <c r="DD42" s="294">
        <v>507252</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430</v>
      </c>
      <c r="C43" s="258"/>
      <c r="D43" s="258"/>
      <c r="E43" s="258"/>
      <c r="F43" s="258"/>
      <c r="G43" s="258"/>
      <c r="H43" s="258"/>
      <c r="I43" s="258"/>
      <c r="J43" s="258"/>
      <c r="K43" s="258"/>
      <c r="L43" s="258"/>
      <c r="M43" s="258"/>
      <c r="N43" s="258"/>
      <c r="O43" s="258"/>
      <c r="P43" s="258"/>
      <c r="Q43" s="273"/>
      <c r="R43" s="278">
        <v>371327</v>
      </c>
      <c r="S43" s="281"/>
      <c r="T43" s="281"/>
      <c r="U43" s="281"/>
      <c r="V43" s="281"/>
      <c r="W43" s="281"/>
      <c r="X43" s="281"/>
      <c r="Y43" s="284"/>
      <c r="Z43" s="287">
        <v>2.6</v>
      </c>
      <c r="AA43" s="287"/>
      <c r="AB43" s="287"/>
      <c r="AC43" s="287"/>
      <c r="AD43" s="293" t="s">
        <v>206</v>
      </c>
      <c r="AE43" s="293"/>
      <c r="AF43" s="293"/>
      <c r="AG43" s="293"/>
      <c r="AH43" s="293"/>
      <c r="AI43" s="293"/>
      <c r="AJ43" s="293"/>
      <c r="AK43" s="293"/>
      <c r="AL43" s="288" t="s">
        <v>206</v>
      </c>
      <c r="AM43" s="290"/>
      <c r="AN43" s="290"/>
      <c r="AO43" s="302"/>
      <c r="CD43" s="262" t="s">
        <v>92</v>
      </c>
      <c r="CE43" s="258"/>
      <c r="CF43" s="258"/>
      <c r="CG43" s="258"/>
      <c r="CH43" s="258"/>
      <c r="CI43" s="258"/>
      <c r="CJ43" s="258"/>
      <c r="CK43" s="258"/>
      <c r="CL43" s="258"/>
      <c r="CM43" s="258"/>
      <c r="CN43" s="258"/>
      <c r="CO43" s="258"/>
      <c r="CP43" s="258"/>
      <c r="CQ43" s="273"/>
      <c r="CR43" s="278">
        <v>57768</v>
      </c>
      <c r="CS43" s="323"/>
      <c r="CT43" s="323"/>
      <c r="CU43" s="323"/>
      <c r="CV43" s="323"/>
      <c r="CW43" s="323"/>
      <c r="CX43" s="323"/>
      <c r="CY43" s="342"/>
      <c r="CZ43" s="288">
        <v>0.4</v>
      </c>
      <c r="DA43" s="345"/>
      <c r="DB43" s="345"/>
      <c r="DC43" s="348"/>
      <c r="DD43" s="294">
        <v>34714</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431</v>
      </c>
      <c r="C44" s="271"/>
      <c r="D44" s="271"/>
      <c r="E44" s="271"/>
      <c r="F44" s="271"/>
      <c r="G44" s="271"/>
      <c r="H44" s="271"/>
      <c r="I44" s="271"/>
      <c r="J44" s="271"/>
      <c r="K44" s="271"/>
      <c r="L44" s="271"/>
      <c r="M44" s="271"/>
      <c r="N44" s="271"/>
      <c r="O44" s="271"/>
      <c r="P44" s="271"/>
      <c r="Q44" s="275"/>
      <c r="R44" s="279">
        <v>14397133</v>
      </c>
      <c r="S44" s="282"/>
      <c r="T44" s="282"/>
      <c r="U44" s="282"/>
      <c r="V44" s="282"/>
      <c r="W44" s="282"/>
      <c r="X44" s="282"/>
      <c r="Y44" s="285"/>
      <c r="Z44" s="289">
        <v>100</v>
      </c>
      <c r="AA44" s="289"/>
      <c r="AB44" s="289"/>
      <c r="AC44" s="289"/>
      <c r="AD44" s="295">
        <v>7289672</v>
      </c>
      <c r="AE44" s="295"/>
      <c r="AF44" s="295"/>
      <c r="AG44" s="295"/>
      <c r="AH44" s="295"/>
      <c r="AI44" s="295"/>
      <c r="AJ44" s="295"/>
      <c r="AK44" s="295"/>
      <c r="AL44" s="298">
        <v>100</v>
      </c>
      <c r="AM44" s="300"/>
      <c r="AN44" s="300"/>
      <c r="AO44" s="303"/>
      <c r="CD44" s="133" t="s">
        <v>178</v>
      </c>
      <c r="CE44" s="41"/>
      <c r="CF44" s="262" t="s">
        <v>432</v>
      </c>
      <c r="CG44" s="258"/>
      <c r="CH44" s="258"/>
      <c r="CI44" s="258"/>
      <c r="CJ44" s="258"/>
      <c r="CK44" s="258"/>
      <c r="CL44" s="258"/>
      <c r="CM44" s="258"/>
      <c r="CN44" s="258"/>
      <c r="CO44" s="258"/>
      <c r="CP44" s="258"/>
      <c r="CQ44" s="273"/>
      <c r="CR44" s="278">
        <v>1750430</v>
      </c>
      <c r="CS44" s="281"/>
      <c r="CT44" s="281"/>
      <c r="CU44" s="281"/>
      <c r="CV44" s="281"/>
      <c r="CW44" s="281"/>
      <c r="CX44" s="281"/>
      <c r="CY44" s="284"/>
      <c r="CZ44" s="288">
        <v>12.6</v>
      </c>
      <c r="DA44" s="290"/>
      <c r="DB44" s="290"/>
      <c r="DC44" s="291"/>
      <c r="DD44" s="294">
        <v>507207</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435</v>
      </c>
      <c r="CG45" s="258"/>
      <c r="CH45" s="258"/>
      <c r="CI45" s="258"/>
      <c r="CJ45" s="258"/>
      <c r="CK45" s="258"/>
      <c r="CL45" s="258"/>
      <c r="CM45" s="258"/>
      <c r="CN45" s="258"/>
      <c r="CO45" s="258"/>
      <c r="CP45" s="258"/>
      <c r="CQ45" s="273"/>
      <c r="CR45" s="278">
        <v>492445</v>
      </c>
      <c r="CS45" s="323"/>
      <c r="CT45" s="323"/>
      <c r="CU45" s="323"/>
      <c r="CV45" s="323"/>
      <c r="CW45" s="323"/>
      <c r="CX45" s="323"/>
      <c r="CY45" s="342"/>
      <c r="CZ45" s="288">
        <v>3.5</v>
      </c>
      <c r="DA45" s="345"/>
      <c r="DB45" s="345"/>
      <c r="DC45" s="348"/>
      <c r="DD45" s="294">
        <v>44632</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56</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436</v>
      </c>
      <c r="CG46" s="258"/>
      <c r="CH46" s="258"/>
      <c r="CI46" s="258"/>
      <c r="CJ46" s="258"/>
      <c r="CK46" s="258"/>
      <c r="CL46" s="258"/>
      <c r="CM46" s="258"/>
      <c r="CN46" s="258"/>
      <c r="CO46" s="258"/>
      <c r="CP46" s="258"/>
      <c r="CQ46" s="273"/>
      <c r="CR46" s="278">
        <v>1219601</v>
      </c>
      <c r="CS46" s="281"/>
      <c r="CT46" s="281"/>
      <c r="CU46" s="281"/>
      <c r="CV46" s="281"/>
      <c r="CW46" s="281"/>
      <c r="CX46" s="281"/>
      <c r="CY46" s="284"/>
      <c r="CZ46" s="288">
        <v>8.8000000000000007</v>
      </c>
      <c r="DA46" s="290"/>
      <c r="DB46" s="290"/>
      <c r="DC46" s="291"/>
      <c r="DD46" s="294">
        <v>454147</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407</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438</v>
      </c>
      <c r="CG47" s="258"/>
      <c r="CH47" s="258"/>
      <c r="CI47" s="258"/>
      <c r="CJ47" s="258"/>
      <c r="CK47" s="258"/>
      <c r="CL47" s="258"/>
      <c r="CM47" s="258"/>
      <c r="CN47" s="258"/>
      <c r="CO47" s="258"/>
      <c r="CP47" s="258"/>
      <c r="CQ47" s="273"/>
      <c r="CR47" s="278">
        <v>145</v>
      </c>
      <c r="CS47" s="323"/>
      <c r="CT47" s="323"/>
      <c r="CU47" s="323"/>
      <c r="CV47" s="323"/>
      <c r="CW47" s="323"/>
      <c r="CX47" s="323"/>
      <c r="CY47" s="342"/>
      <c r="CZ47" s="288">
        <v>0</v>
      </c>
      <c r="DA47" s="345"/>
      <c r="DB47" s="345"/>
      <c r="DC47" s="348"/>
      <c r="DD47" s="294">
        <v>45</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ht="10.8">
      <c r="B48" s="268" t="s">
        <v>268</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440</v>
      </c>
      <c r="CG48" s="258"/>
      <c r="CH48" s="258"/>
      <c r="CI48" s="258"/>
      <c r="CJ48" s="258"/>
      <c r="CK48" s="258"/>
      <c r="CL48" s="258"/>
      <c r="CM48" s="258"/>
      <c r="CN48" s="258"/>
      <c r="CO48" s="258"/>
      <c r="CP48" s="258"/>
      <c r="CQ48" s="273"/>
      <c r="CR48" s="278" t="s">
        <v>206</v>
      </c>
      <c r="CS48" s="281"/>
      <c r="CT48" s="281"/>
      <c r="CU48" s="281"/>
      <c r="CV48" s="281"/>
      <c r="CW48" s="281"/>
      <c r="CX48" s="281"/>
      <c r="CY48" s="284"/>
      <c r="CZ48" s="288" t="s">
        <v>206</v>
      </c>
      <c r="DA48" s="290"/>
      <c r="DB48" s="290"/>
      <c r="DC48" s="291"/>
      <c r="DD48" s="294" t="s">
        <v>206</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197</v>
      </c>
      <c r="CE49" s="271"/>
      <c r="CF49" s="271"/>
      <c r="CG49" s="271"/>
      <c r="CH49" s="271"/>
      <c r="CI49" s="271"/>
      <c r="CJ49" s="271"/>
      <c r="CK49" s="271"/>
      <c r="CL49" s="271"/>
      <c r="CM49" s="271"/>
      <c r="CN49" s="271"/>
      <c r="CO49" s="271"/>
      <c r="CP49" s="271"/>
      <c r="CQ49" s="275"/>
      <c r="CR49" s="279">
        <v>13931945</v>
      </c>
      <c r="CS49" s="322"/>
      <c r="CT49" s="322"/>
      <c r="CU49" s="322"/>
      <c r="CV49" s="322"/>
      <c r="CW49" s="322"/>
      <c r="CX49" s="322"/>
      <c r="CY49" s="343"/>
      <c r="CZ49" s="298">
        <v>100</v>
      </c>
      <c r="DA49" s="346"/>
      <c r="DB49" s="346"/>
      <c r="DC49" s="349"/>
      <c r="DD49" s="352">
        <v>9193812</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t="10.8"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algorithmName="SHA-512" hashValue="iFNQijlqVXMiiAXlqrTzQHhqaWlPTzANVlPIWTRuy1gj2nNs3b0YHMla3FmhMyovp1n4S32PEKRWw0JDbyByDA==" saltValue="5tyfskQfmbrE5O3c/YptT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80" zoomScaleNormal="80" zoomScaleSheetLayoutView="70" workbookViewId="0">
      <selection activeCell="B56" sqref="B56:P56"/>
    </sheetView>
  </sheetViews>
  <sheetFormatPr defaultColWidth="0" defaultRowHeight="13.2" zeroHeight="1"/>
  <cols>
    <col min="1" max="130" width="2.77734375" style="373" customWidth="1"/>
    <col min="131" max="131" width="1.6640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302</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305</v>
      </c>
      <c r="DK2" s="717"/>
      <c r="DL2" s="717"/>
      <c r="DM2" s="717"/>
      <c r="DN2" s="717"/>
      <c r="DO2" s="720"/>
      <c r="DP2" s="378"/>
      <c r="DQ2" s="716" t="s">
        <v>306</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441</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442</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443</v>
      </c>
      <c r="B5" s="407"/>
      <c r="C5" s="407"/>
      <c r="D5" s="407"/>
      <c r="E5" s="407"/>
      <c r="F5" s="407"/>
      <c r="G5" s="407"/>
      <c r="H5" s="407"/>
      <c r="I5" s="407"/>
      <c r="J5" s="407"/>
      <c r="K5" s="407"/>
      <c r="L5" s="407"/>
      <c r="M5" s="407"/>
      <c r="N5" s="407"/>
      <c r="O5" s="407"/>
      <c r="P5" s="439"/>
      <c r="Q5" s="445" t="s">
        <v>184</v>
      </c>
      <c r="R5" s="457"/>
      <c r="S5" s="457"/>
      <c r="T5" s="457"/>
      <c r="U5" s="468"/>
      <c r="V5" s="445" t="s">
        <v>444</v>
      </c>
      <c r="W5" s="457"/>
      <c r="X5" s="457"/>
      <c r="Y5" s="457"/>
      <c r="Z5" s="468"/>
      <c r="AA5" s="445" t="s">
        <v>445</v>
      </c>
      <c r="AB5" s="457"/>
      <c r="AC5" s="457"/>
      <c r="AD5" s="457"/>
      <c r="AE5" s="457"/>
      <c r="AF5" s="514" t="s">
        <v>181</v>
      </c>
      <c r="AG5" s="457"/>
      <c r="AH5" s="457"/>
      <c r="AI5" s="457"/>
      <c r="AJ5" s="532"/>
      <c r="AK5" s="457" t="s">
        <v>157</v>
      </c>
      <c r="AL5" s="457"/>
      <c r="AM5" s="457"/>
      <c r="AN5" s="457"/>
      <c r="AO5" s="468"/>
      <c r="AP5" s="445" t="s">
        <v>446</v>
      </c>
      <c r="AQ5" s="457"/>
      <c r="AR5" s="457"/>
      <c r="AS5" s="457"/>
      <c r="AT5" s="468"/>
      <c r="AU5" s="445" t="s">
        <v>448</v>
      </c>
      <c r="AV5" s="457"/>
      <c r="AW5" s="457"/>
      <c r="AX5" s="457"/>
      <c r="AY5" s="532"/>
      <c r="AZ5" s="388"/>
      <c r="BA5" s="388"/>
      <c r="BB5" s="388"/>
      <c r="BC5" s="388"/>
      <c r="BD5" s="388"/>
      <c r="BE5" s="586"/>
      <c r="BF5" s="586"/>
      <c r="BG5" s="586"/>
      <c r="BH5" s="586"/>
      <c r="BI5" s="586"/>
      <c r="BJ5" s="586"/>
      <c r="BK5" s="586"/>
      <c r="BL5" s="586"/>
      <c r="BM5" s="586"/>
      <c r="BN5" s="586"/>
      <c r="BO5" s="586"/>
      <c r="BP5" s="586"/>
      <c r="BQ5" s="380" t="s">
        <v>449</v>
      </c>
      <c r="BR5" s="407"/>
      <c r="BS5" s="407"/>
      <c r="BT5" s="407"/>
      <c r="BU5" s="407"/>
      <c r="BV5" s="407"/>
      <c r="BW5" s="407"/>
      <c r="BX5" s="407"/>
      <c r="BY5" s="407"/>
      <c r="BZ5" s="407"/>
      <c r="CA5" s="407"/>
      <c r="CB5" s="407"/>
      <c r="CC5" s="407"/>
      <c r="CD5" s="407"/>
      <c r="CE5" s="407"/>
      <c r="CF5" s="407"/>
      <c r="CG5" s="439"/>
      <c r="CH5" s="445" t="s">
        <v>371</v>
      </c>
      <c r="CI5" s="457"/>
      <c r="CJ5" s="457"/>
      <c r="CK5" s="457"/>
      <c r="CL5" s="468"/>
      <c r="CM5" s="445" t="s">
        <v>324</v>
      </c>
      <c r="CN5" s="457"/>
      <c r="CO5" s="457"/>
      <c r="CP5" s="457"/>
      <c r="CQ5" s="468"/>
      <c r="CR5" s="445" t="s">
        <v>250</v>
      </c>
      <c r="CS5" s="457"/>
      <c r="CT5" s="457"/>
      <c r="CU5" s="457"/>
      <c r="CV5" s="468"/>
      <c r="CW5" s="445" t="s">
        <v>58</v>
      </c>
      <c r="CX5" s="457"/>
      <c r="CY5" s="457"/>
      <c r="CZ5" s="457"/>
      <c r="DA5" s="468"/>
      <c r="DB5" s="445" t="s">
        <v>450</v>
      </c>
      <c r="DC5" s="457"/>
      <c r="DD5" s="457"/>
      <c r="DE5" s="457"/>
      <c r="DF5" s="468"/>
      <c r="DG5" s="710" t="s">
        <v>247</v>
      </c>
      <c r="DH5" s="713"/>
      <c r="DI5" s="713"/>
      <c r="DJ5" s="713"/>
      <c r="DK5" s="718"/>
      <c r="DL5" s="710" t="s">
        <v>454</v>
      </c>
      <c r="DM5" s="713"/>
      <c r="DN5" s="713"/>
      <c r="DO5" s="713"/>
      <c r="DP5" s="718"/>
      <c r="DQ5" s="445" t="s">
        <v>455</v>
      </c>
      <c r="DR5" s="457"/>
      <c r="DS5" s="457"/>
      <c r="DT5" s="457"/>
      <c r="DU5" s="468"/>
      <c r="DV5" s="445" t="s">
        <v>448</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457</v>
      </c>
      <c r="C7" s="429"/>
      <c r="D7" s="429"/>
      <c r="E7" s="429"/>
      <c r="F7" s="429"/>
      <c r="G7" s="429"/>
      <c r="H7" s="429"/>
      <c r="I7" s="429"/>
      <c r="J7" s="429"/>
      <c r="K7" s="429"/>
      <c r="L7" s="429"/>
      <c r="M7" s="429"/>
      <c r="N7" s="429"/>
      <c r="O7" s="429"/>
      <c r="P7" s="441"/>
      <c r="Q7" s="447">
        <v>14283</v>
      </c>
      <c r="R7" s="459"/>
      <c r="S7" s="459"/>
      <c r="T7" s="459"/>
      <c r="U7" s="459"/>
      <c r="V7" s="459">
        <v>13822</v>
      </c>
      <c r="W7" s="459"/>
      <c r="X7" s="459"/>
      <c r="Y7" s="459"/>
      <c r="Z7" s="459"/>
      <c r="AA7" s="459">
        <v>461</v>
      </c>
      <c r="AB7" s="459"/>
      <c r="AC7" s="459"/>
      <c r="AD7" s="459"/>
      <c r="AE7" s="502"/>
      <c r="AF7" s="516">
        <v>432</v>
      </c>
      <c r="AG7" s="529"/>
      <c r="AH7" s="529"/>
      <c r="AI7" s="529"/>
      <c r="AJ7" s="534"/>
      <c r="AK7" s="542">
        <v>100</v>
      </c>
      <c r="AL7" s="459"/>
      <c r="AM7" s="459"/>
      <c r="AN7" s="459"/>
      <c r="AO7" s="459"/>
      <c r="AP7" s="459">
        <v>12512</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c r="BS7" s="409" t="s">
        <v>318</v>
      </c>
      <c r="BT7" s="429"/>
      <c r="BU7" s="429"/>
      <c r="BV7" s="429"/>
      <c r="BW7" s="429"/>
      <c r="BX7" s="429"/>
      <c r="BY7" s="429"/>
      <c r="BZ7" s="429"/>
      <c r="CA7" s="429"/>
      <c r="CB7" s="429"/>
      <c r="CC7" s="429"/>
      <c r="CD7" s="429"/>
      <c r="CE7" s="429"/>
      <c r="CF7" s="429"/>
      <c r="CG7" s="441"/>
      <c r="CH7" s="673">
        <v>0</v>
      </c>
      <c r="CI7" s="676"/>
      <c r="CJ7" s="676"/>
      <c r="CK7" s="676"/>
      <c r="CL7" s="691"/>
      <c r="CM7" s="673">
        <v>52</v>
      </c>
      <c r="CN7" s="676"/>
      <c r="CO7" s="676"/>
      <c r="CP7" s="676"/>
      <c r="CQ7" s="691"/>
      <c r="CR7" s="673">
        <v>30</v>
      </c>
      <c r="CS7" s="676"/>
      <c r="CT7" s="676"/>
      <c r="CU7" s="676"/>
      <c r="CV7" s="691"/>
      <c r="CW7" s="673">
        <v>9</v>
      </c>
      <c r="CX7" s="676"/>
      <c r="CY7" s="676"/>
      <c r="CZ7" s="676"/>
      <c r="DA7" s="691"/>
      <c r="DB7" s="673" t="s">
        <v>206</v>
      </c>
      <c r="DC7" s="676"/>
      <c r="DD7" s="676"/>
      <c r="DE7" s="676"/>
      <c r="DF7" s="691"/>
      <c r="DG7" s="673" t="s">
        <v>206</v>
      </c>
      <c r="DH7" s="676"/>
      <c r="DI7" s="676"/>
      <c r="DJ7" s="676"/>
      <c r="DK7" s="691"/>
      <c r="DL7" s="673" t="s">
        <v>206</v>
      </c>
      <c r="DM7" s="676"/>
      <c r="DN7" s="676"/>
      <c r="DO7" s="676"/>
      <c r="DP7" s="691"/>
      <c r="DQ7" s="673" t="s">
        <v>206</v>
      </c>
      <c r="DR7" s="676"/>
      <c r="DS7" s="676"/>
      <c r="DT7" s="676"/>
      <c r="DU7" s="691"/>
      <c r="DV7" s="409"/>
      <c r="DW7" s="429"/>
      <c r="DX7" s="429"/>
      <c r="DY7" s="429"/>
      <c r="DZ7" s="727"/>
      <c r="EA7" s="586"/>
    </row>
    <row r="8" spans="1:131" s="374" customFormat="1" ht="26.25" customHeight="1">
      <c r="A8" s="383">
        <v>2</v>
      </c>
      <c r="B8" s="410" t="s">
        <v>459</v>
      </c>
      <c r="C8" s="430"/>
      <c r="D8" s="430"/>
      <c r="E8" s="430"/>
      <c r="F8" s="430"/>
      <c r="G8" s="430"/>
      <c r="H8" s="430"/>
      <c r="I8" s="430"/>
      <c r="J8" s="430"/>
      <c r="K8" s="430"/>
      <c r="L8" s="430"/>
      <c r="M8" s="430"/>
      <c r="N8" s="430"/>
      <c r="O8" s="430"/>
      <c r="P8" s="442"/>
      <c r="Q8" s="448">
        <v>74</v>
      </c>
      <c r="R8" s="460"/>
      <c r="S8" s="460"/>
      <c r="T8" s="460"/>
      <c r="U8" s="460"/>
      <c r="V8" s="460">
        <v>70</v>
      </c>
      <c r="W8" s="460"/>
      <c r="X8" s="460"/>
      <c r="Y8" s="460"/>
      <c r="Z8" s="460"/>
      <c r="AA8" s="460">
        <v>5</v>
      </c>
      <c r="AB8" s="460"/>
      <c r="AC8" s="460"/>
      <c r="AD8" s="460"/>
      <c r="AE8" s="471"/>
      <c r="AF8" s="517">
        <v>5</v>
      </c>
      <c r="AG8" s="466"/>
      <c r="AH8" s="466"/>
      <c r="AI8" s="466"/>
      <c r="AJ8" s="535"/>
      <c r="AK8" s="470" t="s">
        <v>206</v>
      </c>
      <c r="AL8" s="460"/>
      <c r="AM8" s="460"/>
      <c r="AN8" s="460"/>
      <c r="AO8" s="460"/>
      <c r="AP8" s="460" t="s">
        <v>206</v>
      </c>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c r="BS8" s="410" t="s">
        <v>434</v>
      </c>
      <c r="BT8" s="430"/>
      <c r="BU8" s="430"/>
      <c r="BV8" s="430"/>
      <c r="BW8" s="430"/>
      <c r="BX8" s="430"/>
      <c r="BY8" s="430"/>
      <c r="BZ8" s="430"/>
      <c r="CA8" s="430"/>
      <c r="CB8" s="430"/>
      <c r="CC8" s="430"/>
      <c r="CD8" s="430"/>
      <c r="CE8" s="430"/>
      <c r="CF8" s="430"/>
      <c r="CG8" s="442"/>
      <c r="CH8" s="454">
        <v>0</v>
      </c>
      <c r="CI8" s="466"/>
      <c r="CJ8" s="466"/>
      <c r="CK8" s="466"/>
      <c r="CL8" s="692"/>
      <c r="CM8" s="454">
        <v>19</v>
      </c>
      <c r="CN8" s="466"/>
      <c r="CO8" s="466"/>
      <c r="CP8" s="466"/>
      <c r="CQ8" s="692"/>
      <c r="CR8" s="454">
        <v>5</v>
      </c>
      <c r="CS8" s="466"/>
      <c r="CT8" s="466"/>
      <c r="CU8" s="466"/>
      <c r="CV8" s="692"/>
      <c r="CW8" s="454" t="s">
        <v>206</v>
      </c>
      <c r="CX8" s="466"/>
      <c r="CY8" s="466"/>
      <c r="CZ8" s="466"/>
      <c r="DA8" s="692"/>
      <c r="DB8" s="454" t="s">
        <v>206</v>
      </c>
      <c r="DC8" s="466"/>
      <c r="DD8" s="466"/>
      <c r="DE8" s="466"/>
      <c r="DF8" s="692"/>
      <c r="DG8" s="454" t="s">
        <v>206</v>
      </c>
      <c r="DH8" s="466"/>
      <c r="DI8" s="466"/>
      <c r="DJ8" s="466"/>
      <c r="DK8" s="692"/>
      <c r="DL8" s="454" t="s">
        <v>206</v>
      </c>
      <c r="DM8" s="466"/>
      <c r="DN8" s="466"/>
      <c r="DO8" s="466"/>
      <c r="DP8" s="692"/>
      <c r="DQ8" s="454" t="s">
        <v>206</v>
      </c>
      <c r="DR8" s="466"/>
      <c r="DS8" s="466"/>
      <c r="DT8" s="466"/>
      <c r="DU8" s="692"/>
      <c r="DV8" s="410"/>
      <c r="DW8" s="430"/>
      <c r="DX8" s="430"/>
      <c r="DY8" s="430"/>
      <c r="DZ8" s="728"/>
      <c r="EA8" s="586"/>
    </row>
    <row r="9" spans="1:131" s="374" customFormat="1" ht="26.25" customHeight="1">
      <c r="A9" s="383">
        <v>3</v>
      </c>
      <c r="B9" s="410" t="s">
        <v>362</v>
      </c>
      <c r="C9" s="430"/>
      <c r="D9" s="430"/>
      <c r="E9" s="430"/>
      <c r="F9" s="430"/>
      <c r="G9" s="430"/>
      <c r="H9" s="430"/>
      <c r="I9" s="430"/>
      <c r="J9" s="430"/>
      <c r="K9" s="430"/>
      <c r="L9" s="430"/>
      <c r="M9" s="430"/>
      <c r="N9" s="430"/>
      <c r="O9" s="430"/>
      <c r="P9" s="442"/>
      <c r="Q9" s="448">
        <v>50</v>
      </c>
      <c r="R9" s="460"/>
      <c r="S9" s="460"/>
      <c r="T9" s="460"/>
      <c r="U9" s="460"/>
      <c r="V9" s="460">
        <v>50</v>
      </c>
      <c r="W9" s="460"/>
      <c r="X9" s="460"/>
      <c r="Y9" s="460"/>
      <c r="Z9" s="460"/>
      <c r="AA9" s="460">
        <v>0</v>
      </c>
      <c r="AB9" s="460"/>
      <c r="AC9" s="460"/>
      <c r="AD9" s="460"/>
      <c r="AE9" s="471"/>
      <c r="AF9" s="517" t="s">
        <v>206</v>
      </c>
      <c r="AG9" s="466"/>
      <c r="AH9" s="466"/>
      <c r="AI9" s="466"/>
      <c r="AJ9" s="535"/>
      <c r="AK9" s="470">
        <v>10</v>
      </c>
      <c r="AL9" s="460"/>
      <c r="AM9" s="460"/>
      <c r="AN9" s="460"/>
      <c r="AO9" s="460"/>
      <c r="AP9" s="460">
        <v>41</v>
      </c>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c r="BT9" s="430"/>
      <c r="BU9" s="430"/>
      <c r="BV9" s="430"/>
      <c r="BW9" s="430"/>
      <c r="BX9" s="430"/>
      <c r="BY9" s="430"/>
      <c r="BZ9" s="430"/>
      <c r="CA9" s="430"/>
      <c r="CB9" s="430"/>
      <c r="CC9" s="430"/>
      <c r="CD9" s="430"/>
      <c r="CE9" s="430"/>
      <c r="CF9" s="430"/>
      <c r="CG9" s="442"/>
      <c r="CH9" s="454"/>
      <c r="CI9" s="466"/>
      <c r="CJ9" s="466"/>
      <c r="CK9" s="466"/>
      <c r="CL9" s="692"/>
      <c r="CM9" s="454"/>
      <c r="CN9" s="466"/>
      <c r="CO9" s="466"/>
      <c r="CP9" s="466"/>
      <c r="CQ9" s="692"/>
      <c r="CR9" s="454"/>
      <c r="CS9" s="466"/>
      <c r="CT9" s="466"/>
      <c r="CU9" s="466"/>
      <c r="CV9" s="692"/>
      <c r="CW9" s="454"/>
      <c r="CX9" s="466"/>
      <c r="CY9" s="466"/>
      <c r="CZ9" s="466"/>
      <c r="DA9" s="692"/>
      <c r="DB9" s="454"/>
      <c r="DC9" s="466"/>
      <c r="DD9" s="466"/>
      <c r="DE9" s="466"/>
      <c r="DF9" s="692"/>
      <c r="DG9" s="454"/>
      <c r="DH9" s="466"/>
      <c r="DI9" s="466"/>
      <c r="DJ9" s="466"/>
      <c r="DK9" s="692"/>
      <c r="DL9" s="454"/>
      <c r="DM9" s="466"/>
      <c r="DN9" s="466"/>
      <c r="DO9" s="466"/>
      <c r="DP9" s="692"/>
      <c r="DQ9" s="454"/>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c r="BT10" s="430"/>
      <c r="BU10" s="430"/>
      <c r="BV10" s="430"/>
      <c r="BW10" s="430"/>
      <c r="BX10" s="430"/>
      <c r="BY10" s="430"/>
      <c r="BZ10" s="430"/>
      <c r="CA10" s="430"/>
      <c r="CB10" s="430"/>
      <c r="CC10" s="430"/>
      <c r="CD10" s="430"/>
      <c r="CE10" s="430"/>
      <c r="CF10" s="430"/>
      <c r="CG10" s="442"/>
      <c r="CH10" s="454"/>
      <c r="CI10" s="466"/>
      <c r="CJ10" s="466"/>
      <c r="CK10" s="466"/>
      <c r="CL10" s="692"/>
      <c r="CM10" s="454"/>
      <c r="CN10" s="466"/>
      <c r="CO10" s="466"/>
      <c r="CP10" s="466"/>
      <c r="CQ10" s="692"/>
      <c r="CR10" s="454"/>
      <c r="CS10" s="466"/>
      <c r="CT10" s="466"/>
      <c r="CU10" s="466"/>
      <c r="CV10" s="692"/>
      <c r="CW10" s="454"/>
      <c r="CX10" s="466"/>
      <c r="CY10" s="466"/>
      <c r="CZ10" s="466"/>
      <c r="DA10" s="692"/>
      <c r="DB10" s="454"/>
      <c r="DC10" s="466"/>
      <c r="DD10" s="466"/>
      <c r="DE10" s="466"/>
      <c r="DF10" s="692"/>
      <c r="DG10" s="454"/>
      <c r="DH10" s="466"/>
      <c r="DI10" s="466"/>
      <c r="DJ10" s="466"/>
      <c r="DK10" s="692"/>
      <c r="DL10" s="454"/>
      <c r="DM10" s="466"/>
      <c r="DN10" s="466"/>
      <c r="DO10" s="466"/>
      <c r="DP10" s="692"/>
      <c r="DQ10" s="454"/>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c r="BT11" s="430"/>
      <c r="BU11" s="430"/>
      <c r="BV11" s="430"/>
      <c r="BW11" s="430"/>
      <c r="BX11" s="430"/>
      <c r="BY11" s="430"/>
      <c r="BZ11" s="430"/>
      <c r="CA11" s="430"/>
      <c r="CB11" s="430"/>
      <c r="CC11" s="430"/>
      <c r="CD11" s="430"/>
      <c r="CE11" s="430"/>
      <c r="CF11" s="430"/>
      <c r="CG11" s="442"/>
      <c r="CH11" s="454"/>
      <c r="CI11" s="466"/>
      <c r="CJ11" s="466"/>
      <c r="CK11" s="466"/>
      <c r="CL11" s="692"/>
      <c r="CM11" s="454"/>
      <c r="CN11" s="466"/>
      <c r="CO11" s="466"/>
      <c r="CP11" s="466"/>
      <c r="CQ11" s="692"/>
      <c r="CR11" s="454"/>
      <c r="CS11" s="466"/>
      <c r="CT11" s="466"/>
      <c r="CU11" s="466"/>
      <c r="CV11" s="692"/>
      <c r="CW11" s="454"/>
      <c r="CX11" s="466"/>
      <c r="CY11" s="466"/>
      <c r="CZ11" s="466"/>
      <c r="DA11" s="692"/>
      <c r="DB11" s="454"/>
      <c r="DC11" s="466"/>
      <c r="DD11" s="466"/>
      <c r="DE11" s="466"/>
      <c r="DF11" s="692"/>
      <c r="DG11" s="454"/>
      <c r="DH11" s="466"/>
      <c r="DI11" s="466"/>
      <c r="DJ11" s="466"/>
      <c r="DK11" s="692"/>
      <c r="DL11" s="454"/>
      <c r="DM11" s="466"/>
      <c r="DN11" s="466"/>
      <c r="DO11" s="466"/>
      <c r="DP11" s="692"/>
      <c r="DQ11" s="454"/>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460</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258</v>
      </c>
      <c r="B23" s="411" t="s">
        <v>117</v>
      </c>
      <c r="C23" s="431"/>
      <c r="D23" s="431"/>
      <c r="E23" s="431"/>
      <c r="F23" s="431"/>
      <c r="G23" s="431"/>
      <c r="H23" s="431"/>
      <c r="I23" s="431"/>
      <c r="J23" s="431"/>
      <c r="K23" s="431"/>
      <c r="L23" s="431"/>
      <c r="M23" s="431"/>
      <c r="N23" s="431"/>
      <c r="O23" s="431"/>
      <c r="P23" s="443"/>
      <c r="Q23" s="450">
        <v>14397</v>
      </c>
      <c r="R23" s="462"/>
      <c r="S23" s="462"/>
      <c r="T23" s="462"/>
      <c r="U23" s="462"/>
      <c r="V23" s="462">
        <v>13932</v>
      </c>
      <c r="W23" s="462"/>
      <c r="X23" s="462"/>
      <c r="Y23" s="462"/>
      <c r="Z23" s="462"/>
      <c r="AA23" s="462">
        <v>465</v>
      </c>
      <c r="AB23" s="462"/>
      <c r="AC23" s="462"/>
      <c r="AD23" s="462"/>
      <c r="AE23" s="504"/>
      <c r="AF23" s="518">
        <v>436</v>
      </c>
      <c r="AG23" s="462"/>
      <c r="AH23" s="462"/>
      <c r="AI23" s="462"/>
      <c r="AJ23" s="536"/>
      <c r="AK23" s="544"/>
      <c r="AL23" s="465"/>
      <c r="AM23" s="465"/>
      <c r="AN23" s="465"/>
      <c r="AO23" s="465"/>
      <c r="AP23" s="462">
        <v>12553</v>
      </c>
      <c r="AQ23" s="462"/>
      <c r="AR23" s="462"/>
      <c r="AS23" s="462"/>
      <c r="AT23" s="462"/>
      <c r="AU23" s="577"/>
      <c r="AV23" s="577"/>
      <c r="AW23" s="577"/>
      <c r="AX23" s="577"/>
      <c r="AY23" s="600"/>
      <c r="AZ23" s="605" t="s">
        <v>206</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391</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420</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443</v>
      </c>
      <c r="B26" s="407"/>
      <c r="C26" s="407"/>
      <c r="D26" s="407"/>
      <c r="E26" s="407"/>
      <c r="F26" s="407"/>
      <c r="G26" s="407"/>
      <c r="H26" s="407"/>
      <c r="I26" s="407"/>
      <c r="J26" s="407"/>
      <c r="K26" s="407"/>
      <c r="L26" s="407"/>
      <c r="M26" s="407"/>
      <c r="N26" s="407"/>
      <c r="O26" s="407"/>
      <c r="P26" s="439"/>
      <c r="Q26" s="445" t="s">
        <v>462</v>
      </c>
      <c r="R26" s="457"/>
      <c r="S26" s="457"/>
      <c r="T26" s="457"/>
      <c r="U26" s="468"/>
      <c r="V26" s="445" t="s">
        <v>463</v>
      </c>
      <c r="W26" s="457"/>
      <c r="X26" s="457"/>
      <c r="Y26" s="457"/>
      <c r="Z26" s="468"/>
      <c r="AA26" s="445" t="s">
        <v>464</v>
      </c>
      <c r="AB26" s="457"/>
      <c r="AC26" s="457"/>
      <c r="AD26" s="457"/>
      <c r="AE26" s="457"/>
      <c r="AF26" s="519" t="s">
        <v>255</v>
      </c>
      <c r="AG26" s="530"/>
      <c r="AH26" s="530"/>
      <c r="AI26" s="530"/>
      <c r="AJ26" s="537"/>
      <c r="AK26" s="457" t="s">
        <v>389</v>
      </c>
      <c r="AL26" s="457"/>
      <c r="AM26" s="457"/>
      <c r="AN26" s="457"/>
      <c r="AO26" s="468"/>
      <c r="AP26" s="445" t="s">
        <v>364</v>
      </c>
      <c r="AQ26" s="457"/>
      <c r="AR26" s="457"/>
      <c r="AS26" s="457"/>
      <c r="AT26" s="468"/>
      <c r="AU26" s="445" t="s">
        <v>465</v>
      </c>
      <c r="AV26" s="457"/>
      <c r="AW26" s="457"/>
      <c r="AX26" s="457"/>
      <c r="AY26" s="468"/>
      <c r="AZ26" s="445" t="s">
        <v>145</v>
      </c>
      <c r="BA26" s="457"/>
      <c r="BB26" s="457"/>
      <c r="BC26" s="457"/>
      <c r="BD26" s="468"/>
      <c r="BE26" s="445" t="s">
        <v>448</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245</v>
      </c>
      <c r="C28" s="429"/>
      <c r="D28" s="429"/>
      <c r="E28" s="429"/>
      <c r="F28" s="429"/>
      <c r="G28" s="429"/>
      <c r="H28" s="429"/>
      <c r="I28" s="429"/>
      <c r="J28" s="429"/>
      <c r="K28" s="429"/>
      <c r="L28" s="429"/>
      <c r="M28" s="429"/>
      <c r="N28" s="429"/>
      <c r="O28" s="429"/>
      <c r="P28" s="441"/>
      <c r="Q28" s="451">
        <v>2457</v>
      </c>
      <c r="R28" s="463"/>
      <c r="S28" s="463"/>
      <c r="T28" s="463"/>
      <c r="U28" s="463"/>
      <c r="V28" s="463">
        <v>2448</v>
      </c>
      <c r="W28" s="463"/>
      <c r="X28" s="463"/>
      <c r="Y28" s="463"/>
      <c r="Z28" s="463"/>
      <c r="AA28" s="463">
        <v>8</v>
      </c>
      <c r="AB28" s="463"/>
      <c r="AC28" s="463"/>
      <c r="AD28" s="463"/>
      <c r="AE28" s="505"/>
      <c r="AF28" s="521">
        <v>8</v>
      </c>
      <c r="AG28" s="463"/>
      <c r="AH28" s="463"/>
      <c r="AI28" s="463"/>
      <c r="AJ28" s="539"/>
      <c r="AK28" s="545">
        <v>175</v>
      </c>
      <c r="AL28" s="463"/>
      <c r="AM28" s="463"/>
      <c r="AN28" s="463"/>
      <c r="AO28" s="463"/>
      <c r="AP28" s="463" t="s">
        <v>206</v>
      </c>
      <c r="AQ28" s="463"/>
      <c r="AR28" s="463"/>
      <c r="AS28" s="463"/>
      <c r="AT28" s="463"/>
      <c r="AU28" s="463" t="s">
        <v>206</v>
      </c>
      <c r="AV28" s="463"/>
      <c r="AW28" s="463"/>
      <c r="AX28" s="463"/>
      <c r="AY28" s="463"/>
      <c r="AZ28" s="606">
        <v>0</v>
      </c>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28</v>
      </c>
      <c r="C29" s="430"/>
      <c r="D29" s="430"/>
      <c r="E29" s="430"/>
      <c r="F29" s="430"/>
      <c r="G29" s="430"/>
      <c r="H29" s="430"/>
      <c r="I29" s="430"/>
      <c r="J29" s="430"/>
      <c r="K29" s="430"/>
      <c r="L29" s="430"/>
      <c r="M29" s="430"/>
      <c r="N29" s="430"/>
      <c r="O29" s="430"/>
      <c r="P29" s="442"/>
      <c r="Q29" s="448">
        <v>2833</v>
      </c>
      <c r="R29" s="460"/>
      <c r="S29" s="460"/>
      <c r="T29" s="460"/>
      <c r="U29" s="460"/>
      <c r="V29" s="460">
        <v>2806</v>
      </c>
      <c r="W29" s="460"/>
      <c r="X29" s="460"/>
      <c r="Y29" s="460"/>
      <c r="Z29" s="460"/>
      <c r="AA29" s="460">
        <v>27</v>
      </c>
      <c r="AB29" s="460"/>
      <c r="AC29" s="460"/>
      <c r="AD29" s="460"/>
      <c r="AE29" s="471"/>
      <c r="AF29" s="517">
        <v>27</v>
      </c>
      <c r="AG29" s="466"/>
      <c r="AH29" s="466"/>
      <c r="AI29" s="466"/>
      <c r="AJ29" s="535"/>
      <c r="AK29" s="470">
        <v>411</v>
      </c>
      <c r="AL29" s="460"/>
      <c r="AM29" s="460"/>
      <c r="AN29" s="460"/>
      <c r="AO29" s="460"/>
      <c r="AP29" s="460" t="s">
        <v>206</v>
      </c>
      <c r="AQ29" s="460"/>
      <c r="AR29" s="460"/>
      <c r="AS29" s="460"/>
      <c r="AT29" s="460"/>
      <c r="AU29" s="460" t="s">
        <v>206</v>
      </c>
      <c r="AV29" s="460"/>
      <c r="AW29" s="460"/>
      <c r="AX29" s="460"/>
      <c r="AY29" s="460"/>
      <c r="AZ29" s="607">
        <v>0</v>
      </c>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232</v>
      </c>
      <c r="C30" s="430"/>
      <c r="D30" s="430"/>
      <c r="E30" s="430"/>
      <c r="F30" s="430"/>
      <c r="G30" s="430"/>
      <c r="H30" s="430"/>
      <c r="I30" s="430"/>
      <c r="J30" s="430"/>
      <c r="K30" s="430"/>
      <c r="L30" s="430"/>
      <c r="M30" s="430"/>
      <c r="N30" s="430"/>
      <c r="O30" s="430"/>
      <c r="P30" s="442"/>
      <c r="Q30" s="448">
        <v>351</v>
      </c>
      <c r="R30" s="460"/>
      <c r="S30" s="460"/>
      <c r="T30" s="460"/>
      <c r="U30" s="460"/>
      <c r="V30" s="460">
        <v>350</v>
      </c>
      <c r="W30" s="460"/>
      <c r="X30" s="460"/>
      <c r="Y30" s="460"/>
      <c r="Z30" s="460"/>
      <c r="AA30" s="460">
        <v>1</v>
      </c>
      <c r="AB30" s="460"/>
      <c r="AC30" s="460"/>
      <c r="AD30" s="460"/>
      <c r="AE30" s="471"/>
      <c r="AF30" s="517">
        <v>1</v>
      </c>
      <c r="AG30" s="466"/>
      <c r="AH30" s="466"/>
      <c r="AI30" s="466"/>
      <c r="AJ30" s="535"/>
      <c r="AK30" s="470">
        <v>80</v>
      </c>
      <c r="AL30" s="460"/>
      <c r="AM30" s="460"/>
      <c r="AN30" s="460"/>
      <c r="AO30" s="460"/>
      <c r="AP30" s="460" t="s">
        <v>206</v>
      </c>
      <c r="AQ30" s="460"/>
      <c r="AR30" s="460"/>
      <c r="AS30" s="460"/>
      <c r="AT30" s="460"/>
      <c r="AU30" s="460" t="s">
        <v>206</v>
      </c>
      <c r="AV30" s="460"/>
      <c r="AW30" s="460"/>
      <c r="AX30" s="460"/>
      <c r="AY30" s="460"/>
      <c r="AZ30" s="607">
        <v>0</v>
      </c>
      <c r="BA30" s="607"/>
      <c r="BB30" s="607"/>
      <c r="BC30" s="607"/>
      <c r="BD30" s="607"/>
      <c r="BE30" s="575"/>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t="s">
        <v>466</v>
      </c>
      <c r="C31" s="430"/>
      <c r="D31" s="430"/>
      <c r="E31" s="430"/>
      <c r="F31" s="430"/>
      <c r="G31" s="430"/>
      <c r="H31" s="430"/>
      <c r="I31" s="430"/>
      <c r="J31" s="430"/>
      <c r="K31" s="430"/>
      <c r="L31" s="430"/>
      <c r="M31" s="430"/>
      <c r="N31" s="430"/>
      <c r="O31" s="430"/>
      <c r="P31" s="442"/>
      <c r="Q31" s="448">
        <v>477</v>
      </c>
      <c r="R31" s="460"/>
      <c r="S31" s="460"/>
      <c r="T31" s="460"/>
      <c r="U31" s="460"/>
      <c r="V31" s="460">
        <v>462</v>
      </c>
      <c r="W31" s="460"/>
      <c r="X31" s="460"/>
      <c r="Y31" s="460"/>
      <c r="Z31" s="460"/>
      <c r="AA31" s="460">
        <v>16</v>
      </c>
      <c r="AB31" s="460"/>
      <c r="AC31" s="460"/>
      <c r="AD31" s="460"/>
      <c r="AE31" s="471"/>
      <c r="AF31" s="517">
        <v>830</v>
      </c>
      <c r="AG31" s="466"/>
      <c r="AH31" s="466"/>
      <c r="AI31" s="466"/>
      <c r="AJ31" s="535"/>
      <c r="AK31" s="470">
        <v>52</v>
      </c>
      <c r="AL31" s="460"/>
      <c r="AM31" s="460"/>
      <c r="AN31" s="460"/>
      <c r="AO31" s="460"/>
      <c r="AP31" s="460">
        <v>2092</v>
      </c>
      <c r="AQ31" s="460"/>
      <c r="AR31" s="460"/>
      <c r="AS31" s="460"/>
      <c r="AT31" s="460"/>
      <c r="AU31" s="460">
        <v>406</v>
      </c>
      <c r="AV31" s="460"/>
      <c r="AW31" s="460"/>
      <c r="AX31" s="460"/>
      <c r="AY31" s="460"/>
      <c r="AZ31" s="607">
        <v>0</v>
      </c>
      <c r="BA31" s="607"/>
      <c r="BB31" s="607"/>
      <c r="BC31" s="607"/>
      <c r="BD31" s="607"/>
      <c r="BE31" s="575" t="s">
        <v>467</v>
      </c>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t="s">
        <v>46</v>
      </c>
      <c r="C32" s="430"/>
      <c r="D32" s="430"/>
      <c r="E32" s="430"/>
      <c r="F32" s="430"/>
      <c r="G32" s="430"/>
      <c r="H32" s="430"/>
      <c r="I32" s="430"/>
      <c r="J32" s="430"/>
      <c r="K32" s="430"/>
      <c r="L32" s="430"/>
      <c r="M32" s="430"/>
      <c r="N32" s="430"/>
      <c r="O32" s="430"/>
      <c r="P32" s="442"/>
      <c r="Q32" s="448">
        <v>867</v>
      </c>
      <c r="R32" s="460"/>
      <c r="S32" s="460"/>
      <c r="T32" s="460"/>
      <c r="U32" s="460"/>
      <c r="V32" s="460">
        <v>867</v>
      </c>
      <c r="W32" s="460"/>
      <c r="X32" s="460"/>
      <c r="Y32" s="460"/>
      <c r="Z32" s="460"/>
      <c r="AA32" s="460">
        <v>0</v>
      </c>
      <c r="AB32" s="460"/>
      <c r="AC32" s="460"/>
      <c r="AD32" s="460"/>
      <c r="AE32" s="471"/>
      <c r="AF32" s="517" t="s">
        <v>206</v>
      </c>
      <c r="AG32" s="466"/>
      <c r="AH32" s="466"/>
      <c r="AI32" s="466"/>
      <c r="AJ32" s="535"/>
      <c r="AK32" s="470">
        <v>251</v>
      </c>
      <c r="AL32" s="460"/>
      <c r="AM32" s="460"/>
      <c r="AN32" s="460"/>
      <c r="AO32" s="460"/>
      <c r="AP32" s="460">
        <v>5042</v>
      </c>
      <c r="AQ32" s="460"/>
      <c r="AR32" s="460"/>
      <c r="AS32" s="460"/>
      <c r="AT32" s="460"/>
      <c r="AU32" s="460">
        <v>3050</v>
      </c>
      <c r="AV32" s="460"/>
      <c r="AW32" s="460"/>
      <c r="AX32" s="460"/>
      <c r="AY32" s="460"/>
      <c r="AZ32" s="607">
        <v>0</v>
      </c>
      <c r="BA32" s="607"/>
      <c r="BB32" s="607"/>
      <c r="BC32" s="607"/>
      <c r="BD32" s="607"/>
      <c r="BE32" s="575" t="s">
        <v>25</v>
      </c>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t="s">
        <v>468</v>
      </c>
      <c r="C33" s="430"/>
      <c r="D33" s="430"/>
      <c r="E33" s="430"/>
      <c r="F33" s="430"/>
      <c r="G33" s="430"/>
      <c r="H33" s="430"/>
      <c r="I33" s="430"/>
      <c r="J33" s="430"/>
      <c r="K33" s="430"/>
      <c r="L33" s="430"/>
      <c r="M33" s="430"/>
      <c r="N33" s="430"/>
      <c r="O33" s="430"/>
      <c r="P33" s="442"/>
      <c r="Q33" s="448">
        <v>177</v>
      </c>
      <c r="R33" s="460"/>
      <c r="S33" s="460"/>
      <c r="T33" s="460"/>
      <c r="U33" s="460"/>
      <c r="V33" s="460">
        <v>177</v>
      </c>
      <c r="W33" s="460"/>
      <c r="X33" s="460"/>
      <c r="Y33" s="460"/>
      <c r="Z33" s="460"/>
      <c r="AA33" s="460">
        <v>0</v>
      </c>
      <c r="AB33" s="460"/>
      <c r="AC33" s="460"/>
      <c r="AD33" s="460"/>
      <c r="AE33" s="471"/>
      <c r="AF33" s="517" t="s">
        <v>206</v>
      </c>
      <c r="AG33" s="466"/>
      <c r="AH33" s="466"/>
      <c r="AI33" s="466"/>
      <c r="AJ33" s="535"/>
      <c r="AK33" s="470">
        <v>127</v>
      </c>
      <c r="AL33" s="460"/>
      <c r="AM33" s="460"/>
      <c r="AN33" s="460"/>
      <c r="AO33" s="460"/>
      <c r="AP33" s="460">
        <v>1196</v>
      </c>
      <c r="AQ33" s="460"/>
      <c r="AR33" s="460"/>
      <c r="AS33" s="460"/>
      <c r="AT33" s="460"/>
      <c r="AU33" s="460">
        <v>1191</v>
      </c>
      <c r="AV33" s="460"/>
      <c r="AW33" s="460"/>
      <c r="AX33" s="460"/>
      <c r="AY33" s="460"/>
      <c r="AZ33" s="607">
        <v>0</v>
      </c>
      <c r="BA33" s="607"/>
      <c r="BB33" s="607"/>
      <c r="BC33" s="607"/>
      <c r="BD33" s="607"/>
      <c r="BE33" s="575" t="s">
        <v>25</v>
      </c>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c r="C34" s="430"/>
      <c r="D34" s="430"/>
      <c r="E34" s="430"/>
      <c r="F34" s="430"/>
      <c r="G34" s="430"/>
      <c r="H34" s="430"/>
      <c r="I34" s="430"/>
      <c r="J34" s="430"/>
      <c r="K34" s="430"/>
      <c r="L34" s="430"/>
      <c r="M34" s="430"/>
      <c r="N34" s="430"/>
      <c r="O34" s="430"/>
      <c r="P34" s="442"/>
      <c r="Q34" s="448"/>
      <c r="R34" s="460"/>
      <c r="S34" s="460"/>
      <c r="T34" s="460"/>
      <c r="U34" s="460"/>
      <c r="V34" s="460"/>
      <c r="W34" s="460"/>
      <c r="X34" s="460"/>
      <c r="Y34" s="460"/>
      <c r="Z34" s="460"/>
      <c r="AA34" s="460"/>
      <c r="AB34" s="460"/>
      <c r="AC34" s="460"/>
      <c r="AD34" s="460"/>
      <c r="AE34" s="471"/>
      <c r="AF34" s="517"/>
      <c r="AG34" s="466"/>
      <c r="AH34" s="466"/>
      <c r="AI34" s="466"/>
      <c r="AJ34" s="535"/>
      <c r="AK34" s="470"/>
      <c r="AL34" s="460"/>
      <c r="AM34" s="460"/>
      <c r="AN34" s="460"/>
      <c r="AO34" s="460"/>
      <c r="AP34" s="460"/>
      <c r="AQ34" s="460"/>
      <c r="AR34" s="460"/>
      <c r="AS34" s="460"/>
      <c r="AT34" s="460"/>
      <c r="AU34" s="460"/>
      <c r="AV34" s="460"/>
      <c r="AW34" s="460"/>
      <c r="AX34" s="460"/>
      <c r="AY34" s="460"/>
      <c r="AZ34" s="607"/>
      <c r="BA34" s="607"/>
      <c r="BB34" s="607"/>
      <c r="BC34" s="607"/>
      <c r="BD34" s="607"/>
      <c r="BE34" s="575"/>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c r="C35" s="430"/>
      <c r="D35" s="430"/>
      <c r="E35" s="430"/>
      <c r="F35" s="430"/>
      <c r="G35" s="430"/>
      <c r="H35" s="430"/>
      <c r="I35" s="430"/>
      <c r="J35" s="430"/>
      <c r="K35" s="430"/>
      <c r="L35" s="430"/>
      <c r="M35" s="430"/>
      <c r="N35" s="430"/>
      <c r="O35" s="430"/>
      <c r="P35" s="442"/>
      <c r="Q35" s="448"/>
      <c r="R35" s="460"/>
      <c r="S35" s="460"/>
      <c r="T35" s="460"/>
      <c r="U35" s="460"/>
      <c r="V35" s="460"/>
      <c r="W35" s="460"/>
      <c r="X35" s="460"/>
      <c r="Y35" s="460"/>
      <c r="Z35" s="460"/>
      <c r="AA35" s="460"/>
      <c r="AB35" s="460"/>
      <c r="AC35" s="460"/>
      <c r="AD35" s="460"/>
      <c r="AE35" s="471"/>
      <c r="AF35" s="517"/>
      <c r="AG35" s="466"/>
      <c r="AH35" s="466"/>
      <c r="AI35" s="466"/>
      <c r="AJ35" s="535"/>
      <c r="AK35" s="470"/>
      <c r="AL35" s="460"/>
      <c r="AM35" s="460"/>
      <c r="AN35" s="460"/>
      <c r="AO35" s="460"/>
      <c r="AP35" s="460"/>
      <c r="AQ35" s="460"/>
      <c r="AR35" s="460"/>
      <c r="AS35" s="460"/>
      <c r="AT35" s="460"/>
      <c r="AU35" s="460"/>
      <c r="AV35" s="460"/>
      <c r="AW35" s="460"/>
      <c r="AX35" s="460"/>
      <c r="AY35" s="460"/>
      <c r="AZ35" s="607"/>
      <c r="BA35" s="607"/>
      <c r="BB35" s="607"/>
      <c r="BC35" s="607"/>
      <c r="BD35" s="607"/>
      <c r="BE35" s="575"/>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c r="C36" s="430"/>
      <c r="D36" s="430"/>
      <c r="E36" s="430"/>
      <c r="F36" s="430"/>
      <c r="G36" s="430"/>
      <c r="H36" s="430"/>
      <c r="I36" s="430"/>
      <c r="J36" s="430"/>
      <c r="K36" s="430"/>
      <c r="L36" s="430"/>
      <c r="M36" s="430"/>
      <c r="N36" s="430"/>
      <c r="O36" s="430"/>
      <c r="P36" s="442"/>
      <c r="Q36" s="448"/>
      <c r="R36" s="460"/>
      <c r="S36" s="460"/>
      <c r="T36" s="460"/>
      <c r="U36" s="460"/>
      <c r="V36" s="460"/>
      <c r="W36" s="460"/>
      <c r="X36" s="460"/>
      <c r="Y36" s="460"/>
      <c r="Z36" s="460"/>
      <c r="AA36" s="460"/>
      <c r="AB36" s="460"/>
      <c r="AC36" s="460"/>
      <c r="AD36" s="460"/>
      <c r="AE36" s="471"/>
      <c r="AF36" s="517"/>
      <c r="AG36" s="466"/>
      <c r="AH36" s="466"/>
      <c r="AI36" s="466"/>
      <c r="AJ36" s="535"/>
      <c r="AK36" s="470"/>
      <c r="AL36" s="460"/>
      <c r="AM36" s="460"/>
      <c r="AN36" s="460"/>
      <c r="AO36" s="460"/>
      <c r="AP36" s="460"/>
      <c r="AQ36" s="460"/>
      <c r="AR36" s="460"/>
      <c r="AS36" s="460"/>
      <c r="AT36" s="460"/>
      <c r="AU36" s="460"/>
      <c r="AV36" s="460"/>
      <c r="AW36" s="460"/>
      <c r="AX36" s="460"/>
      <c r="AY36" s="460"/>
      <c r="AZ36" s="607"/>
      <c r="BA36" s="607"/>
      <c r="BB36" s="607"/>
      <c r="BC36" s="607"/>
      <c r="BD36" s="607"/>
      <c r="BE36" s="575"/>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7"/>
      <c r="BA37" s="607"/>
      <c r="BB37" s="607"/>
      <c r="BC37" s="607"/>
      <c r="BD37" s="607"/>
      <c r="BE37" s="575"/>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470</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258</v>
      </c>
      <c r="B63" s="411" t="s">
        <v>378</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866</v>
      </c>
      <c r="AG63" s="462"/>
      <c r="AH63" s="462"/>
      <c r="AI63" s="462"/>
      <c r="AJ63" s="536"/>
      <c r="AK63" s="544"/>
      <c r="AL63" s="465"/>
      <c r="AM63" s="465"/>
      <c r="AN63" s="465"/>
      <c r="AO63" s="465"/>
      <c r="AP63" s="462">
        <v>8330</v>
      </c>
      <c r="AQ63" s="462"/>
      <c r="AR63" s="462"/>
      <c r="AS63" s="462"/>
      <c r="AT63" s="462"/>
      <c r="AU63" s="462">
        <v>4647</v>
      </c>
      <c r="AV63" s="462"/>
      <c r="AW63" s="462"/>
      <c r="AX63" s="462"/>
      <c r="AY63" s="462"/>
      <c r="AZ63" s="609"/>
      <c r="BA63" s="609"/>
      <c r="BB63" s="609"/>
      <c r="BC63" s="609"/>
      <c r="BD63" s="609"/>
      <c r="BE63" s="577"/>
      <c r="BF63" s="577"/>
      <c r="BG63" s="577"/>
      <c r="BH63" s="577"/>
      <c r="BI63" s="600"/>
      <c r="BJ63" s="605" t="s">
        <v>206</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458</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451</v>
      </c>
      <c r="B66" s="407"/>
      <c r="C66" s="407"/>
      <c r="D66" s="407"/>
      <c r="E66" s="407"/>
      <c r="F66" s="407"/>
      <c r="G66" s="407"/>
      <c r="H66" s="407"/>
      <c r="I66" s="407"/>
      <c r="J66" s="407"/>
      <c r="K66" s="407"/>
      <c r="L66" s="407"/>
      <c r="M66" s="407"/>
      <c r="N66" s="407"/>
      <c r="O66" s="407"/>
      <c r="P66" s="439"/>
      <c r="Q66" s="445" t="s">
        <v>462</v>
      </c>
      <c r="R66" s="457"/>
      <c r="S66" s="457"/>
      <c r="T66" s="457"/>
      <c r="U66" s="468"/>
      <c r="V66" s="445" t="s">
        <v>463</v>
      </c>
      <c r="W66" s="457"/>
      <c r="X66" s="457"/>
      <c r="Y66" s="457"/>
      <c r="Z66" s="468"/>
      <c r="AA66" s="445" t="s">
        <v>464</v>
      </c>
      <c r="AB66" s="457"/>
      <c r="AC66" s="457"/>
      <c r="AD66" s="457"/>
      <c r="AE66" s="468"/>
      <c r="AF66" s="522" t="s">
        <v>255</v>
      </c>
      <c r="AG66" s="530"/>
      <c r="AH66" s="530"/>
      <c r="AI66" s="530"/>
      <c r="AJ66" s="540"/>
      <c r="AK66" s="445" t="s">
        <v>389</v>
      </c>
      <c r="AL66" s="407"/>
      <c r="AM66" s="407"/>
      <c r="AN66" s="407"/>
      <c r="AO66" s="439"/>
      <c r="AP66" s="445" t="s">
        <v>364</v>
      </c>
      <c r="AQ66" s="457"/>
      <c r="AR66" s="457"/>
      <c r="AS66" s="457"/>
      <c r="AT66" s="468"/>
      <c r="AU66" s="445" t="s">
        <v>471</v>
      </c>
      <c r="AV66" s="457"/>
      <c r="AW66" s="457"/>
      <c r="AX66" s="457"/>
      <c r="AY66" s="468"/>
      <c r="AZ66" s="445" t="s">
        <v>448</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393</v>
      </c>
      <c r="C68" s="429"/>
      <c r="D68" s="429"/>
      <c r="E68" s="429"/>
      <c r="F68" s="429"/>
      <c r="G68" s="429"/>
      <c r="H68" s="429"/>
      <c r="I68" s="429"/>
      <c r="J68" s="429"/>
      <c r="K68" s="429"/>
      <c r="L68" s="429"/>
      <c r="M68" s="429"/>
      <c r="N68" s="429"/>
      <c r="O68" s="429"/>
      <c r="P68" s="441"/>
      <c r="Q68" s="447">
        <v>46</v>
      </c>
      <c r="R68" s="459"/>
      <c r="S68" s="459"/>
      <c r="T68" s="459"/>
      <c r="U68" s="459"/>
      <c r="V68" s="459">
        <v>45</v>
      </c>
      <c r="W68" s="459"/>
      <c r="X68" s="459"/>
      <c r="Y68" s="459"/>
      <c r="Z68" s="459"/>
      <c r="AA68" s="459">
        <v>1</v>
      </c>
      <c r="AB68" s="459"/>
      <c r="AC68" s="459"/>
      <c r="AD68" s="459"/>
      <c r="AE68" s="459"/>
      <c r="AF68" s="459">
        <v>1</v>
      </c>
      <c r="AG68" s="459"/>
      <c r="AH68" s="459"/>
      <c r="AI68" s="459"/>
      <c r="AJ68" s="459"/>
      <c r="AK68" s="459" t="s">
        <v>206</v>
      </c>
      <c r="AL68" s="459"/>
      <c r="AM68" s="459"/>
      <c r="AN68" s="459"/>
      <c r="AO68" s="459"/>
      <c r="AP68" s="459" t="s">
        <v>206</v>
      </c>
      <c r="AQ68" s="459"/>
      <c r="AR68" s="459"/>
      <c r="AS68" s="459"/>
      <c r="AT68" s="459"/>
      <c r="AU68" s="459" t="s">
        <v>206</v>
      </c>
      <c r="AV68" s="459"/>
      <c r="AW68" s="459"/>
      <c r="AX68" s="459"/>
      <c r="AY68" s="459"/>
      <c r="AZ68" s="574"/>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542</v>
      </c>
      <c r="C69" s="430"/>
      <c r="D69" s="430"/>
      <c r="E69" s="430"/>
      <c r="F69" s="430"/>
      <c r="G69" s="430"/>
      <c r="H69" s="430"/>
      <c r="I69" s="430"/>
      <c r="J69" s="430"/>
      <c r="K69" s="430"/>
      <c r="L69" s="430"/>
      <c r="M69" s="430"/>
      <c r="N69" s="430"/>
      <c r="O69" s="430"/>
      <c r="P69" s="442"/>
      <c r="Q69" s="448">
        <v>964</v>
      </c>
      <c r="R69" s="460"/>
      <c r="S69" s="460"/>
      <c r="T69" s="460"/>
      <c r="U69" s="460"/>
      <c r="V69" s="460">
        <v>940</v>
      </c>
      <c r="W69" s="460"/>
      <c r="X69" s="460"/>
      <c r="Y69" s="460"/>
      <c r="Z69" s="460"/>
      <c r="AA69" s="460">
        <v>24</v>
      </c>
      <c r="AB69" s="460"/>
      <c r="AC69" s="460"/>
      <c r="AD69" s="460"/>
      <c r="AE69" s="460"/>
      <c r="AF69" s="460">
        <v>24</v>
      </c>
      <c r="AG69" s="460"/>
      <c r="AH69" s="460"/>
      <c r="AI69" s="460"/>
      <c r="AJ69" s="460"/>
      <c r="AK69" s="460" t="s">
        <v>206</v>
      </c>
      <c r="AL69" s="460"/>
      <c r="AM69" s="460"/>
      <c r="AN69" s="460"/>
      <c r="AO69" s="460"/>
      <c r="AP69" s="460" t="s">
        <v>206</v>
      </c>
      <c r="AQ69" s="460"/>
      <c r="AR69" s="460"/>
      <c r="AS69" s="460"/>
      <c r="AT69" s="460"/>
      <c r="AU69" s="460" t="s">
        <v>206</v>
      </c>
      <c r="AV69" s="460"/>
      <c r="AW69" s="460"/>
      <c r="AX69" s="460"/>
      <c r="AY69" s="460"/>
      <c r="AZ69" s="575"/>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t="s">
        <v>543</v>
      </c>
      <c r="C70" s="430"/>
      <c r="D70" s="430"/>
      <c r="E70" s="430"/>
      <c r="F70" s="430"/>
      <c r="G70" s="430"/>
      <c r="H70" s="430"/>
      <c r="I70" s="430"/>
      <c r="J70" s="430"/>
      <c r="K70" s="430"/>
      <c r="L70" s="430"/>
      <c r="M70" s="430"/>
      <c r="N70" s="430"/>
      <c r="O70" s="430"/>
      <c r="P70" s="442"/>
      <c r="Q70" s="448">
        <v>84</v>
      </c>
      <c r="R70" s="460"/>
      <c r="S70" s="460"/>
      <c r="T70" s="460"/>
      <c r="U70" s="460"/>
      <c r="V70" s="460">
        <v>81</v>
      </c>
      <c r="W70" s="460"/>
      <c r="X70" s="460"/>
      <c r="Y70" s="460"/>
      <c r="Z70" s="460"/>
      <c r="AA70" s="460">
        <v>3</v>
      </c>
      <c r="AB70" s="460"/>
      <c r="AC70" s="460"/>
      <c r="AD70" s="460"/>
      <c r="AE70" s="460"/>
      <c r="AF70" s="460">
        <v>3</v>
      </c>
      <c r="AG70" s="460"/>
      <c r="AH70" s="460"/>
      <c r="AI70" s="460"/>
      <c r="AJ70" s="460"/>
      <c r="AK70" s="460" t="s">
        <v>206</v>
      </c>
      <c r="AL70" s="460"/>
      <c r="AM70" s="460"/>
      <c r="AN70" s="460"/>
      <c r="AO70" s="460"/>
      <c r="AP70" s="460" t="s">
        <v>206</v>
      </c>
      <c r="AQ70" s="460"/>
      <c r="AR70" s="460"/>
      <c r="AS70" s="460"/>
      <c r="AT70" s="460"/>
      <c r="AU70" s="460" t="s">
        <v>206</v>
      </c>
      <c r="AV70" s="460"/>
      <c r="AW70" s="460"/>
      <c r="AX70" s="460"/>
      <c r="AY70" s="460"/>
      <c r="AZ70" s="575"/>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t="s">
        <v>544</v>
      </c>
      <c r="C71" s="430"/>
      <c r="D71" s="430"/>
      <c r="E71" s="430"/>
      <c r="F71" s="430"/>
      <c r="G71" s="430"/>
      <c r="H71" s="430"/>
      <c r="I71" s="430"/>
      <c r="J71" s="430"/>
      <c r="K71" s="430"/>
      <c r="L71" s="430"/>
      <c r="M71" s="430"/>
      <c r="N71" s="430"/>
      <c r="O71" s="430"/>
      <c r="P71" s="442"/>
      <c r="Q71" s="448">
        <v>4581</v>
      </c>
      <c r="R71" s="460"/>
      <c r="S71" s="460"/>
      <c r="T71" s="460"/>
      <c r="U71" s="460"/>
      <c r="V71" s="460">
        <v>3606</v>
      </c>
      <c r="W71" s="460"/>
      <c r="X71" s="460"/>
      <c r="Y71" s="460"/>
      <c r="Z71" s="460"/>
      <c r="AA71" s="460">
        <v>975</v>
      </c>
      <c r="AB71" s="460"/>
      <c r="AC71" s="460"/>
      <c r="AD71" s="460"/>
      <c r="AE71" s="460"/>
      <c r="AF71" s="460">
        <v>975</v>
      </c>
      <c r="AG71" s="460"/>
      <c r="AH71" s="460"/>
      <c r="AI71" s="460"/>
      <c r="AJ71" s="460"/>
      <c r="AK71" s="460" t="s">
        <v>206</v>
      </c>
      <c r="AL71" s="460"/>
      <c r="AM71" s="460"/>
      <c r="AN71" s="460"/>
      <c r="AO71" s="460"/>
      <c r="AP71" s="460" t="s">
        <v>206</v>
      </c>
      <c r="AQ71" s="460"/>
      <c r="AR71" s="460"/>
      <c r="AS71" s="460"/>
      <c r="AT71" s="460"/>
      <c r="AU71" s="460" t="s">
        <v>206</v>
      </c>
      <c r="AV71" s="460"/>
      <c r="AW71" s="460"/>
      <c r="AX71" s="460"/>
      <c r="AY71" s="460"/>
      <c r="AZ71" s="575"/>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t="s">
        <v>545</v>
      </c>
      <c r="C72" s="430"/>
      <c r="D72" s="430"/>
      <c r="E72" s="430"/>
      <c r="F72" s="430"/>
      <c r="G72" s="430"/>
      <c r="H72" s="430"/>
      <c r="I72" s="430"/>
      <c r="J72" s="430"/>
      <c r="K72" s="430"/>
      <c r="L72" s="430"/>
      <c r="M72" s="430"/>
      <c r="N72" s="430"/>
      <c r="O72" s="430"/>
      <c r="P72" s="442"/>
      <c r="Q72" s="448">
        <v>503</v>
      </c>
      <c r="R72" s="460"/>
      <c r="S72" s="460"/>
      <c r="T72" s="460"/>
      <c r="U72" s="460"/>
      <c r="V72" s="460">
        <v>471</v>
      </c>
      <c r="W72" s="460"/>
      <c r="X72" s="460"/>
      <c r="Y72" s="460"/>
      <c r="Z72" s="460"/>
      <c r="AA72" s="460">
        <v>33</v>
      </c>
      <c r="AB72" s="460"/>
      <c r="AC72" s="460"/>
      <c r="AD72" s="460"/>
      <c r="AE72" s="460"/>
      <c r="AF72" s="460">
        <v>33</v>
      </c>
      <c r="AG72" s="460"/>
      <c r="AH72" s="460"/>
      <c r="AI72" s="460"/>
      <c r="AJ72" s="460"/>
      <c r="AK72" s="460" t="s">
        <v>206</v>
      </c>
      <c r="AL72" s="460"/>
      <c r="AM72" s="460"/>
      <c r="AN72" s="460"/>
      <c r="AO72" s="460"/>
      <c r="AP72" s="460" t="s">
        <v>206</v>
      </c>
      <c r="AQ72" s="460"/>
      <c r="AR72" s="460"/>
      <c r="AS72" s="460"/>
      <c r="AT72" s="460"/>
      <c r="AU72" s="460" t="s">
        <v>206</v>
      </c>
      <c r="AV72" s="460"/>
      <c r="AW72" s="460"/>
      <c r="AX72" s="460"/>
      <c r="AY72" s="460"/>
      <c r="AZ72" s="575"/>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t="s">
        <v>546</v>
      </c>
      <c r="C73" s="430"/>
      <c r="D73" s="430"/>
      <c r="E73" s="430"/>
      <c r="F73" s="430"/>
      <c r="G73" s="430"/>
      <c r="H73" s="430"/>
      <c r="I73" s="430"/>
      <c r="J73" s="430"/>
      <c r="K73" s="430"/>
      <c r="L73" s="430"/>
      <c r="M73" s="430"/>
      <c r="N73" s="430"/>
      <c r="O73" s="430"/>
      <c r="P73" s="442"/>
      <c r="Q73" s="448">
        <v>110356</v>
      </c>
      <c r="R73" s="460"/>
      <c r="S73" s="460"/>
      <c r="T73" s="460"/>
      <c r="U73" s="460"/>
      <c r="V73" s="460">
        <v>107577</v>
      </c>
      <c r="W73" s="460"/>
      <c r="X73" s="460"/>
      <c r="Y73" s="460"/>
      <c r="Z73" s="460"/>
      <c r="AA73" s="460">
        <v>2780</v>
      </c>
      <c r="AB73" s="460"/>
      <c r="AC73" s="460"/>
      <c r="AD73" s="460"/>
      <c r="AE73" s="460"/>
      <c r="AF73" s="460">
        <v>2780</v>
      </c>
      <c r="AG73" s="460"/>
      <c r="AH73" s="460"/>
      <c r="AI73" s="460"/>
      <c r="AJ73" s="460"/>
      <c r="AK73" s="460">
        <v>90</v>
      </c>
      <c r="AL73" s="460"/>
      <c r="AM73" s="460"/>
      <c r="AN73" s="460"/>
      <c r="AO73" s="460"/>
      <c r="AP73" s="460" t="s">
        <v>206</v>
      </c>
      <c r="AQ73" s="460"/>
      <c r="AR73" s="460"/>
      <c r="AS73" s="460"/>
      <c r="AT73" s="460"/>
      <c r="AU73" s="460" t="s">
        <v>206</v>
      </c>
      <c r="AV73" s="460"/>
      <c r="AW73" s="460"/>
      <c r="AX73" s="460"/>
      <c r="AY73" s="460"/>
      <c r="AZ73" s="575"/>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t="s">
        <v>547</v>
      </c>
      <c r="C74" s="430"/>
      <c r="D74" s="430"/>
      <c r="E74" s="430"/>
      <c r="F74" s="430"/>
      <c r="G74" s="430"/>
      <c r="H74" s="430"/>
      <c r="I74" s="430"/>
      <c r="J74" s="430"/>
      <c r="K74" s="430"/>
      <c r="L74" s="430"/>
      <c r="M74" s="430"/>
      <c r="N74" s="430"/>
      <c r="O74" s="430"/>
      <c r="P74" s="442"/>
      <c r="Q74" s="448">
        <v>114</v>
      </c>
      <c r="R74" s="460"/>
      <c r="S74" s="460"/>
      <c r="T74" s="460"/>
      <c r="U74" s="460"/>
      <c r="V74" s="460">
        <v>110</v>
      </c>
      <c r="W74" s="460"/>
      <c r="X74" s="460"/>
      <c r="Y74" s="460"/>
      <c r="Z74" s="460"/>
      <c r="AA74" s="460">
        <v>5</v>
      </c>
      <c r="AB74" s="460"/>
      <c r="AC74" s="460"/>
      <c r="AD74" s="460"/>
      <c r="AE74" s="460"/>
      <c r="AF74" s="460">
        <v>5</v>
      </c>
      <c r="AG74" s="460"/>
      <c r="AH74" s="460"/>
      <c r="AI74" s="460"/>
      <c r="AJ74" s="460"/>
      <c r="AK74" s="460" t="s">
        <v>206</v>
      </c>
      <c r="AL74" s="460"/>
      <c r="AM74" s="460"/>
      <c r="AN74" s="460"/>
      <c r="AO74" s="460"/>
      <c r="AP74" s="460" t="s">
        <v>206</v>
      </c>
      <c r="AQ74" s="460"/>
      <c r="AR74" s="460"/>
      <c r="AS74" s="460"/>
      <c r="AT74" s="460"/>
      <c r="AU74" s="460" t="s">
        <v>206</v>
      </c>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c r="C75" s="430"/>
      <c r="D75" s="430"/>
      <c r="E75" s="430"/>
      <c r="F75" s="430"/>
      <c r="G75" s="430"/>
      <c r="H75" s="430"/>
      <c r="I75" s="430"/>
      <c r="J75" s="430"/>
      <c r="K75" s="430"/>
      <c r="L75" s="430"/>
      <c r="M75" s="430"/>
      <c r="N75" s="430"/>
      <c r="O75" s="430"/>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60"/>
      <c r="AQ75" s="460"/>
      <c r="AR75" s="460"/>
      <c r="AS75" s="460"/>
      <c r="AT75" s="460"/>
      <c r="AU75" s="460"/>
      <c r="AV75" s="460"/>
      <c r="AW75" s="460"/>
      <c r="AX75" s="460"/>
      <c r="AY75" s="46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c r="C76" s="430"/>
      <c r="D76" s="430"/>
      <c r="E76" s="430"/>
      <c r="F76" s="430"/>
      <c r="G76" s="430"/>
      <c r="H76" s="430"/>
      <c r="I76" s="430"/>
      <c r="J76" s="430"/>
      <c r="K76" s="430"/>
      <c r="L76" s="430"/>
      <c r="M76" s="430"/>
      <c r="N76" s="430"/>
      <c r="O76" s="430"/>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c r="C77" s="430"/>
      <c r="D77" s="430"/>
      <c r="E77" s="430"/>
      <c r="F77" s="430"/>
      <c r="G77" s="430"/>
      <c r="H77" s="430"/>
      <c r="I77" s="430"/>
      <c r="J77" s="430"/>
      <c r="K77" s="430"/>
      <c r="L77" s="430"/>
      <c r="M77" s="430"/>
      <c r="N77" s="430"/>
      <c r="O77" s="430"/>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c r="C78" s="430"/>
      <c r="D78" s="430"/>
      <c r="E78" s="430"/>
      <c r="F78" s="430"/>
      <c r="G78" s="430"/>
      <c r="H78" s="430"/>
      <c r="I78" s="430"/>
      <c r="J78" s="430"/>
      <c r="K78" s="430"/>
      <c r="L78" s="430"/>
      <c r="M78" s="430"/>
      <c r="N78" s="430"/>
      <c r="O78" s="430"/>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258</v>
      </c>
      <c r="B88" s="411" t="s">
        <v>190</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c r="AG88" s="462"/>
      <c r="AH88" s="462"/>
      <c r="AI88" s="462"/>
      <c r="AJ88" s="462"/>
      <c r="AK88" s="465"/>
      <c r="AL88" s="465"/>
      <c r="AM88" s="465"/>
      <c r="AN88" s="465"/>
      <c r="AO88" s="465"/>
      <c r="AP88" s="462"/>
      <c r="AQ88" s="462"/>
      <c r="AR88" s="462"/>
      <c r="AS88" s="462"/>
      <c r="AT88" s="462"/>
      <c r="AU88" s="462"/>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258</v>
      </c>
      <c r="BR102" s="411" t="s">
        <v>456</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c r="CS102" s="614"/>
      <c r="CT102" s="614"/>
      <c r="CU102" s="614"/>
      <c r="CV102" s="707"/>
      <c r="CW102" s="706"/>
      <c r="CX102" s="614"/>
      <c r="CY102" s="614"/>
      <c r="CZ102" s="614"/>
      <c r="DA102" s="707"/>
      <c r="DB102" s="706"/>
      <c r="DC102" s="614"/>
      <c r="DD102" s="614"/>
      <c r="DE102" s="614"/>
      <c r="DF102" s="707"/>
      <c r="DG102" s="706"/>
      <c r="DH102" s="614"/>
      <c r="DI102" s="614"/>
      <c r="DJ102" s="614"/>
      <c r="DK102" s="707"/>
      <c r="DL102" s="706"/>
      <c r="DM102" s="614"/>
      <c r="DN102" s="614"/>
      <c r="DO102" s="614"/>
      <c r="DP102" s="707"/>
      <c r="DQ102" s="706"/>
      <c r="DR102" s="614"/>
      <c r="DS102" s="614"/>
      <c r="DT102" s="614"/>
      <c r="DU102" s="707"/>
      <c r="DV102" s="411"/>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472</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473</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474</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286</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475</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67</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476</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14</v>
      </c>
      <c r="AB109" s="416"/>
      <c r="AC109" s="416"/>
      <c r="AD109" s="416"/>
      <c r="AE109" s="479"/>
      <c r="AF109" s="490" t="s">
        <v>437</v>
      </c>
      <c r="AG109" s="416"/>
      <c r="AH109" s="416"/>
      <c r="AI109" s="416"/>
      <c r="AJ109" s="479"/>
      <c r="AK109" s="490" t="s">
        <v>392</v>
      </c>
      <c r="AL109" s="416"/>
      <c r="AM109" s="416"/>
      <c r="AN109" s="416"/>
      <c r="AO109" s="479"/>
      <c r="AP109" s="490" t="s">
        <v>477</v>
      </c>
      <c r="AQ109" s="416"/>
      <c r="AR109" s="416"/>
      <c r="AS109" s="416"/>
      <c r="AT109" s="565"/>
      <c r="AU109" s="393" t="s">
        <v>476</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14</v>
      </c>
      <c r="BR109" s="416"/>
      <c r="BS109" s="416"/>
      <c r="BT109" s="416"/>
      <c r="BU109" s="479"/>
      <c r="BV109" s="490" t="s">
        <v>437</v>
      </c>
      <c r="BW109" s="416"/>
      <c r="BX109" s="416"/>
      <c r="BY109" s="416"/>
      <c r="BZ109" s="479"/>
      <c r="CA109" s="490" t="s">
        <v>392</v>
      </c>
      <c r="CB109" s="416"/>
      <c r="CC109" s="416"/>
      <c r="CD109" s="416"/>
      <c r="CE109" s="479"/>
      <c r="CF109" s="665" t="s">
        <v>477</v>
      </c>
      <c r="CG109" s="665"/>
      <c r="CH109" s="665"/>
      <c r="CI109" s="665"/>
      <c r="CJ109" s="665"/>
      <c r="CK109" s="490" t="s">
        <v>106</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14</v>
      </c>
      <c r="DH109" s="416"/>
      <c r="DI109" s="416"/>
      <c r="DJ109" s="416"/>
      <c r="DK109" s="479"/>
      <c r="DL109" s="490" t="s">
        <v>437</v>
      </c>
      <c r="DM109" s="416"/>
      <c r="DN109" s="416"/>
      <c r="DO109" s="416"/>
      <c r="DP109" s="479"/>
      <c r="DQ109" s="490" t="s">
        <v>392</v>
      </c>
      <c r="DR109" s="416"/>
      <c r="DS109" s="416"/>
      <c r="DT109" s="416"/>
      <c r="DU109" s="479"/>
      <c r="DV109" s="490" t="s">
        <v>477</v>
      </c>
      <c r="DW109" s="416"/>
      <c r="DX109" s="416"/>
      <c r="DY109" s="416"/>
      <c r="DZ109" s="565"/>
    </row>
    <row r="110" spans="1:131" s="375" customFormat="1" ht="26.25" customHeight="1">
      <c r="A110" s="394" t="s">
        <v>331</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1117181</v>
      </c>
      <c r="AB110" s="497"/>
      <c r="AC110" s="497"/>
      <c r="AD110" s="497"/>
      <c r="AE110" s="508"/>
      <c r="AF110" s="524">
        <v>1123805</v>
      </c>
      <c r="AG110" s="497"/>
      <c r="AH110" s="497"/>
      <c r="AI110" s="497"/>
      <c r="AJ110" s="508"/>
      <c r="AK110" s="524">
        <v>1184368</v>
      </c>
      <c r="AL110" s="497"/>
      <c r="AM110" s="497"/>
      <c r="AN110" s="497"/>
      <c r="AO110" s="508"/>
      <c r="AP110" s="548">
        <v>18.5</v>
      </c>
      <c r="AQ110" s="556"/>
      <c r="AR110" s="556"/>
      <c r="AS110" s="556"/>
      <c r="AT110" s="566"/>
      <c r="AU110" s="578" t="s">
        <v>129</v>
      </c>
      <c r="AV110" s="587"/>
      <c r="AW110" s="587"/>
      <c r="AX110" s="587"/>
      <c r="AY110" s="587"/>
      <c r="AZ110" s="434" t="s">
        <v>478</v>
      </c>
      <c r="BA110" s="417"/>
      <c r="BB110" s="417"/>
      <c r="BC110" s="417"/>
      <c r="BD110" s="417"/>
      <c r="BE110" s="417"/>
      <c r="BF110" s="417"/>
      <c r="BG110" s="417"/>
      <c r="BH110" s="417"/>
      <c r="BI110" s="417"/>
      <c r="BJ110" s="417"/>
      <c r="BK110" s="417"/>
      <c r="BL110" s="417"/>
      <c r="BM110" s="417"/>
      <c r="BN110" s="417"/>
      <c r="BO110" s="417"/>
      <c r="BP110" s="480"/>
      <c r="BQ110" s="642">
        <v>12493453</v>
      </c>
      <c r="BR110" s="650"/>
      <c r="BS110" s="650"/>
      <c r="BT110" s="650"/>
      <c r="BU110" s="650"/>
      <c r="BV110" s="650">
        <v>12588359</v>
      </c>
      <c r="BW110" s="650"/>
      <c r="BX110" s="650"/>
      <c r="BY110" s="650"/>
      <c r="BZ110" s="650"/>
      <c r="CA110" s="650">
        <v>12552658</v>
      </c>
      <c r="CB110" s="650"/>
      <c r="CC110" s="650"/>
      <c r="CD110" s="650"/>
      <c r="CE110" s="650"/>
      <c r="CF110" s="666">
        <v>195.9</v>
      </c>
      <c r="CG110" s="670"/>
      <c r="CH110" s="670"/>
      <c r="CI110" s="670"/>
      <c r="CJ110" s="670"/>
      <c r="CK110" s="682" t="s">
        <v>387</v>
      </c>
      <c r="CL110" s="422"/>
      <c r="CM110" s="434" t="s">
        <v>479</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t="s">
        <v>206</v>
      </c>
      <c r="DH110" s="650"/>
      <c r="DI110" s="650"/>
      <c r="DJ110" s="650"/>
      <c r="DK110" s="650"/>
      <c r="DL110" s="650" t="s">
        <v>206</v>
      </c>
      <c r="DM110" s="650"/>
      <c r="DN110" s="650"/>
      <c r="DO110" s="650"/>
      <c r="DP110" s="650"/>
      <c r="DQ110" s="650" t="s">
        <v>206</v>
      </c>
      <c r="DR110" s="650"/>
      <c r="DS110" s="650"/>
      <c r="DT110" s="650"/>
      <c r="DU110" s="650"/>
      <c r="DV110" s="722" t="s">
        <v>206</v>
      </c>
      <c r="DW110" s="722"/>
      <c r="DX110" s="722"/>
      <c r="DY110" s="722"/>
      <c r="DZ110" s="731"/>
    </row>
    <row r="111" spans="1:131" s="375" customFormat="1" ht="26.25" customHeight="1">
      <c r="A111" s="395" t="s">
        <v>461</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206</v>
      </c>
      <c r="AB111" s="456"/>
      <c r="AC111" s="456"/>
      <c r="AD111" s="456"/>
      <c r="AE111" s="509"/>
      <c r="AF111" s="525" t="s">
        <v>206</v>
      </c>
      <c r="AG111" s="456"/>
      <c r="AH111" s="456"/>
      <c r="AI111" s="456"/>
      <c r="AJ111" s="509"/>
      <c r="AK111" s="525" t="s">
        <v>206</v>
      </c>
      <c r="AL111" s="456"/>
      <c r="AM111" s="456"/>
      <c r="AN111" s="456"/>
      <c r="AO111" s="509"/>
      <c r="AP111" s="549" t="s">
        <v>206</v>
      </c>
      <c r="AQ111" s="557"/>
      <c r="AR111" s="557"/>
      <c r="AS111" s="557"/>
      <c r="AT111" s="567"/>
      <c r="AU111" s="579"/>
      <c r="AV111" s="588"/>
      <c r="AW111" s="588"/>
      <c r="AX111" s="588"/>
      <c r="AY111" s="588"/>
      <c r="AZ111" s="435" t="s">
        <v>481</v>
      </c>
      <c r="BA111" s="388"/>
      <c r="BB111" s="388"/>
      <c r="BC111" s="388"/>
      <c r="BD111" s="388"/>
      <c r="BE111" s="388"/>
      <c r="BF111" s="388"/>
      <c r="BG111" s="388"/>
      <c r="BH111" s="388"/>
      <c r="BI111" s="388"/>
      <c r="BJ111" s="388"/>
      <c r="BK111" s="388"/>
      <c r="BL111" s="388"/>
      <c r="BM111" s="388"/>
      <c r="BN111" s="388"/>
      <c r="BO111" s="388"/>
      <c r="BP111" s="482"/>
      <c r="BQ111" s="643" t="s">
        <v>206</v>
      </c>
      <c r="BR111" s="651"/>
      <c r="BS111" s="651"/>
      <c r="BT111" s="651"/>
      <c r="BU111" s="651"/>
      <c r="BV111" s="651" t="s">
        <v>206</v>
      </c>
      <c r="BW111" s="651"/>
      <c r="BX111" s="651"/>
      <c r="BY111" s="651"/>
      <c r="BZ111" s="651"/>
      <c r="CA111" s="651" t="s">
        <v>206</v>
      </c>
      <c r="CB111" s="651"/>
      <c r="CC111" s="651"/>
      <c r="CD111" s="651"/>
      <c r="CE111" s="651"/>
      <c r="CF111" s="667" t="s">
        <v>206</v>
      </c>
      <c r="CG111" s="671"/>
      <c r="CH111" s="671"/>
      <c r="CI111" s="671"/>
      <c r="CJ111" s="671"/>
      <c r="CK111" s="683"/>
      <c r="CL111" s="423"/>
      <c r="CM111" s="435" t="s">
        <v>141</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206</v>
      </c>
      <c r="DH111" s="651"/>
      <c r="DI111" s="651"/>
      <c r="DJ111" s="651"/>
      <c r="DK111" s="651"/>
      <c r="DL111" s="651" t="s">
        <v>206</v>
      </c>
      <c r="DM111" s="651"/>
      <c r="DN111" s="651"/>
      <c r="DO111" s="651"/>
      <c r="DP111" s="651"/>
      <c r="DQ111" s="651" t="s">
        <v>206</v>
      </c>
      <c r="DR111" s="651"/>
      <c r="DS111" s="651"/>
      <c r="DT111" s="651"/>
      <c r="DU111" s="651"/>
      <c r="DV111" s="723" t="s">
        <v>206</v>
      </c>
      <c r="DW111" s="723"/>
      <c r="DX111" s="723"/>
      <c r="DY111" s="723"/>
      <c r="DZ111" s="732"/>
    </row>
    <row r="112" spans="1:131" s="375" customFormat="1" ht="26.25" customHeight="1">
      <c r="A112" s="396" t="s">
        <v>160</v>
      </c>
      <c r="B112" s="419"/>
      <c r="C112" s="388" t="s">
        <v>482</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206</v>
      </c>
      <c r="AB112" s="456"/>
      <c r="AC112" s="456"/>
      <c r="AD112" s="456"/>
      <c r="AE112" s="509"/>
      <c r="AF112" s="525" t="s">
        <v>206</v>
      </c>
      <c r="AG112" s="456"/>
      <c r="AH112" s="456"/>
      <c r="AI112" s="456"/>
      <c r="AJ112" s="509"/>
      <c r="AK112" s="525" t="s">
        <v>206</v>
      </c>
      <c r="AL112" s="456"/>
      <c r="AM112" s="456"/>
      <c r="AN112" s="456"/>
      <c r="AO112" s="509"/>
      <c r="AP112" s="549" t="s">
        <v>206</v>
      </c>
      <c r="AQ112" s="557"/>
      <c r="AR112" s="557"/>
      <c r="AS112" s="557"/>
      <c r="AT112" s="567"/>
      <c r="AU112" s="579"/>
      <c r="AV112" s="588"/>
      <c r="AW112" s="588"/>
      <c r="AX112" s="588"/>
      <c r="AY112" s="588"/>
      <c r="AZ112" s="435" t="s">
        <v>274</v>
      </c>
      <c r="BA112" s="388"/>
      <c r="BB112" s="388"/>
      <c r="BC112" s="388"/>
      <c r="BD112" s="388"/>
      <c r="BE112" s="388"/>
      <c r="BF112" s="388"/>
      <c r="BG112" s="388"/>
      <c r="BH112" s="388"/>
      <c r="BI112" s="388"/>
      <c r="BJ112" s="388"/>
      <c r="BK112" s="388"/>
      <c r="BL112" s="388"/>
      <c r="BM112" s="388"/>
      <c r="BN112" s="388"/>
      <c r="BO112" s="388"/>
      <c r="BP112" s="482"/>
      <c r="BQ112" s="643">
        <v>4571093</v>
      </c>
      <c r="BR112" s="651"/>
      <c r="BS112" s="651"/>
      <c r="BT112" s="651"/>
      <c r="BU112" s="651"/>
      <c r="BV112" s="651">
        <v>4788811</v>
      </c>
      <c r="BW112" s="651"/>
      <c r="BX112" s="651"/>
      <c r="BY112" s="651"/>
      <c r="BZ112" s="651"/>
      <c r="CA112" s="651">
        <v>4647143</v>
      </c>
      <c r="CB112" s="651"/>
      <c r="CC112" s="651"/>
      <c r="CD112" s="651"/>
      <c r="CE112" s="651"/>
      <c r="CF112" s="667">
        <v>72.5</v>
      </c>
      <c r="CG112" s="671"/>
      <c r="CH112" s="671"/>
      <c r="CI112" s="671"/>
      <c r="CJ112" s="671"/>
      <c r="CK112" s="683"/>
      <c r="CL112" s="423"/>
      <c r="CM112" s="435" t="s">
        <v>398</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t="s">
        <v>206</v>
      </c>
      <c r="DH112" s="651"/>
      <c r="DI112" s="651"/>
      <c r="DJ112" s="651"/>
      <c r="DK112" s="651"/>
      <c r="DL112" s="651" t="s">
        <v>206</v>
      </c>
      <c r="DM112" s="651"/>
      <c r="DN112" s="651"/>
      <c r="DO112" s="651"/>
      <c r="DP112" s="651"/>
      <c r="DQ112" s="651" t="s">
        <v>206</v>
      </c>
      <c r="DR112" s="651"/>
      <c r="DS112" s="651"/>
      <c r="DT112" s="651"/>
      <c r="DU112" s="651"/>
      <c r="DV112" s="723" t="s">
        <v>206</v>
      </c>
      <c r="DW112" s="723"/>
      <c r="DX112" s="723"/>
      <c r="DY112" s="723"/>
      <c r="DZ112" s="732"/>
    </row>
    <row r="113" spans="1:130" s="375" customFormat="1" ht="26.25" customHeight="1">
      <c r="A113" s="397"/>
      <c r="B113" s="420"/>
      <c r="C113" s="388" t="s">
        <v>485</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367270</v>
      </c>
      <c r="AB113" s="456"/>
      <c r="AC113" s="456"/>
      <c r="AD113" s="456"/>
      <c r="AE113" s="509"/>
      <c r="AF113" s="525">
        <v>392135</v>
      </c>
      <c r="AG113" s="456"/>
      <c r="AH113" s="456"/>
      <c r="AI113" s="456"/>
      <c r="AJ113" s="509"/>
      <c r="AK113" s="525">
        <v>400332</v>
      </c>
      <c r="AL113" s="456"/>
      <c r="AM113" s="456"/>
      <c r="AN113" s="456"/>
      <c r="AO113" s="509"/>
      <c r="AP113" s="549">
        <v>6.2</v>
      </c>
      <c r="AQ113" s="557"/>
      <c r="AR113" s="557"/>
      <c r="AS113" s="557"/>
      <c r="AT113" s="567"/>
      <c r="AU113" s="579"/>
      <c r="AV113" s="588"/>
      <c r="AW113" s="588"/>
      <c r="AX113" s="588"/>
      <c r="AY113" s="588"/>
      <c r="AZ113" s="435" t="s">
        <v>210</v>
      </c>
      <c r="BA113" s="388"/>
      <c r="BB113" s="388"/>
      <c r="BC113" s="388"/>
      <c r="BD113" s="388"/>
      <c r="BE113" s="388"/>
      <c r="BF113" s="388"/>
      <c r="BG113" s="388"/>
      <c r="BH113" s="388"/>
      <c r="BI113" s="388"/>
      <c r="BJ113" s="388"/>
      <c r="BK113" s="388"/>
      <c r="BL113" s="388"/>
      <c r="BM113" s="388"/>
      <c r="BN113" s="388"/>
      <c r="BO113" s="388"/>
      <c r="BP113" s="482"/>
      <c r="BQ113" s="643">
        <v>111118</v>
      </c>
      <c r="BR113" s="651"/>
      <c r="BS113" s="651"/>
      <c r="BT113" s="651"/>
      <c r="BU113" s="651"/>
      <c r="BV113" s="651" t="s">
        <v>206</v>
      </c>
      <c r="BW113" s="651"/>
      <c r="BX113" s="651"/>
      <c r="BY113" s="651"/>
      <c r="BZ113" s="651"/>
      <c r="CA113" s="651" t="s">
        <v>206</v>
      </c>
      <c r="CB113" s="651"/>
      <c r="CC113" s="651"/>
      <c r="CD113" s="651"/>
      <c r="CE113" s="651"/>
      <c r="CF113" s="667" t="s">
        <v>206</v>
      </c>
      <c r="CG113" s="671"/>
      <c r="CH113" s="671"/>
      <c r="CI113" s="671"/>
      <c r="CJ113" s="671"/>
      <c r="CK113" s="683"/>
      <c r="CL113" s="423"/>
      <c r="CM113" s="435" t="s">
        <v>409</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206</v>
      </c>
      <c r="DH113" s="456"/>
      <c r="DI113" s="456"/>
      <c r="DJ113" s="456"/>
      <c r="DK113" s="509"/>
      <c r="DL113" s="525" t="s">
        <v>206</v>
      </c>
      <c r="DM113" s="456"/>
      <c r="DN113" s="456"/>
      <c r="DO113" s="456"/>
      <c r="DP113" s="509"/>
      <c r="DQ113" s="525" t="s">
        <v>206</v>
      </c>
      <c r="DR113" s="456"/>
      <c r="DS113" s="456"/>
      <c r="DT113" s="456"/>
      <c r="DU113" s="509"/>
      <c r="DV113" s="549" t="s">
        <v>206</v>
      </c>
      <c r="DW113" s="557"/>
      <c r="DX113" s="557"/>
      <c r="DY113" s="557"/>
      <c r="DZ113" s="567"/>
    </row>
    <row r="114" spans="1:130" s="375" customFormat="1" ht="26.25" customHeight="1">
      <c r="A114" s="397"/>
      <c r="B114" s="420"/>
      <c r="C114" s="388" t="s">
        <v>486</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173491</v>
      </c>
      <c r="AB114" s="456"/>
      <c r="AC114" s="456"/>
      <c r="AD114" s="456"/>
      <c r="AE114" s="509"/>
      <c r="AF114" s="525">
        <v>112625</v>
      </c>
      <c r="AG114" s="456"/>
      <c r="AH114" s="456"/>
      <c r="AI114" s="456"/>
      <c r="AJ114" s="509"/>
      <c r="AK114" s="525" t="s">
        <v>206</v>
      </c>
      <c r="AL114" s="456"/>
      <c r="AM114" s="456"/>
      <c r="AN114" s="456"/>
      <c r="AO114" s="509"/>
      <c r="AP114" s="549" t="s">
        <v>206</v>
      </c>
      <c r="AQ114" s="557"/>
      <c r="AR114" s="557"/>
      <c r="AS114" s="557"/>
      <c r="AT114" s="567"/>
      <c r="AU114" s="579"/>
      <c r="AV114" s="588"/>
      <c r="AW114" s="588"/>
      <c r="AX114" s="588"/>
      <c r="AY114" s="588"/>
      <c r="AZ114" s="435" t="s">
        <v>487</v>
      </c>
      <c r="BA114" s="388"/>
      <c r="BB114" s="388"/>
      <c r="BC114" s="388"/>
      <c r="BD114" s="388"/>
      <c r="BE114" s="388"/>
      <c r="BF114" s="388"/>
      <c r="BG114" s="388"/>
      <c r="BH114" s="388"/>
      <c r="BI114" s="388"/>
      <c r="BJ114" s="388"/>
      <c r="BK114" s="388"/>
      <c r="BL114" s="388"/>
      <c r="BM114" s="388"/>
      <c r="BN114" s="388"/>
      <c r="BO114" s="388"/>
      <c r="BP114" s="482"/>
      <c r="BQ114" s="643">
        <v>2628998</v>
      </c>
      <c r="BR114" s="651"/>
      <c r="BS114" s="651"/>
      <c r="BT114" s="651"/>
      <c r="BU114" s="651"/>
      <c r="BV114" s="651">
        <v>2590911</v>
      </c>
      <c r="BW114" s="651"/>
      <c r="BX114" s="651"/>
      <c r="BY114" s="651"/>
      <c r="BZ114" s="651"/>
      <c r="CA114" s="651">
        <v>2518318</v>
      </c>
      <c r="CB114" s="651"/>
      <c r="CC114" s="651"/>
      <c r="CD114" s="651"/>
      <c r="CE114" s="651"/>
      <c r="CF114" s="667">
        <v>39.299999999999997</v>
      </c>
      <c r="CG114" s="671"/>
      <c r="CH114" s="671"/>
      <c r="CI114" s="671"/>
      <c r="CJ114" s="671"/>
      <c r="CK114" s="683"/>
      <c r="CL114" s="423"/>
      <c r="CM114" s="435" t="s">
        <v>488</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206</v>
      </c>
      <c r="DH114" s="456"/>
      <c r="DI114" s="456"/>
      <c r="DJ114" s="456"/>
      <c r="DK114" s="509"/>
      <c r="DL114" s="525" t="s">
        <v>206</v>
      </c>
      <c r="DM114" s="456"/>
      <c r="DN114" s="456"/>
      <c r="DO114" s="456"/>
      <c r="DP114" s="509"/>
      <c r="DQ114" s="525" t="s">
        <v>206</v>
      </c>
      <c r="DR114" s="456"/>
      <c r="DS114" s="456"/>
      <c r="DT114" s="456"/>
      <c r="DU114" s="509"/>
      <c r="DV114" s="549" t="s">
        <v>206</v>
      </c>
      <c r="DW114" s="557"/>
      <c r="DX114" s="557"/>
      <c r="DY114" s="557"/>
      <c r="DZ114" s="567"/>
    </row>
    <row r="115" spans="1:130" s="375" customFormat="1" ht="26.25" customHeight="1">
      <c r="A115" s="397"/>
      <c r="B115" s="420"/>
      <c r="C115" s="388" t="s">
        <v>379</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t="s">
        <v>206</v>
      </c>
      <c r="AB115" s="456"/>
      <c r="AC115" s="456"/>
      <c r="AD115" s="456"/>
      <c r="AE115" s="509"/>
      <c r="AF115" s="525" t="s">
        <v>206</v>
      </c>
      <c r="AG115" s="456"/>
      <c r="AH115" s="456"/>
      <c r="AI115" s="456"/>
      <c r="AJ115" s="509"/>
      <c r="AK115" s="525" t="s">
        <v>206</v>
      </c>
      <c r="AL115" s="456"/>
      <c r="AM115" s="456"/>
      <c r="AN115" s="456"/>
      <c r="AO115" s="509"/>
      <c r="AP115" s="549" t="s">
        <v>206</v>
      </c>
      <c r="AQ115" s="557"/>
      <c r="AR115" s="557"/>
      <c r="AS115" s="557"/>
      <c r="AT115" s="567"/>
      <c r="AU115" s="579"/>
      <c r="AV115" s="588"/>
      <c r="AW115" s="588"/>
      <c r="AX115" s="588"/>
      <c r="AY115" s="588"/>
      <c r="AZ115" s="435" t="s">
        <v>350</v>
      </c>
      <c r="BA115" s="388"/>
      <c r="BB115" s="388"/>
      <c r="BC115" s="388"/>
      <c r="BD115" s="388"/>
      <c r="BE115" s="388"/>
      <c r="BF115" s="388"/>
      <c r="BG115" s="388"/>
      <c r="BH115" s="388"/>
      <c r="BI115" s="388"/>
      <c r="BJ115" s="388"/>
      <c r="BK115" s="388"/>
      <c r="BL115" s="388"/>
      <c r="BM115" s="388"/>
      <c r="BN115" s="388"/>
      <c r="BO115" s="388"/>
      <c r="BP115" s="482"/>
      <c r="BQ115" s="643" t="s">
        <v>206</v>
      </c>
      <c r="BR115" s="651"/>
      <c r="BS115" s="651"/>
      <c r="BT115" s="651"/>
      <c r="BU115" s="651"/>
      <c r="BV115" s="651" t="s">
        <v>206</v>
      </c>
      <c r="BW115" s="651"/>
      <c r="BX115" s="651"/>
      <c r="BY115" s="651"/>
      <c r="BZ115" s="651"/>
      <c r="CA115" s="651" t="s">
        <v>206</v>
      </c>
      <c r="CB115" s="651"/>
      <c r="CC115" s="651"/>
      <c r="CD115" s="651"/>
      <c r="CE115" s="651"/>
      <c r="CF115" s="667" t="s">
        <v>206</v>
      </c>
      <c r="CG115" s="671"/>
      <c r="CH115" s="671"/>
      <c r="CI115" s="671"/>
      <c r="CJ115" s="671"/>
      <c r="CK115" s="683"/>
      <c r="CL115" s="423"/>
      <c r="CM115" s="435" t="s">
        <v>35</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206</v>
      </c>
      <c r="DH115" s="456"/>
      <c r="DI115" s="456"/>
      <c r="DJ115" s="456"/>
      <c r="DK115" s="509"/>
      <c r="DL115" s="525" t="s">
        <v>206</v>
      </c>
      <c r="DM115" s="456"/>
      <c r="DN115" s="456"/>
      <c r="DO115" s="456"/>
      <c r="DP115" s="509"/>
      <c r="DQ115" s="525" t="s">
        <v>206</v>
      </c>
      <c r="DR115" s="456"/>
      <c r="DS115" s="456"/>
      <c r="DT115" s="456"/>
      <c r="DU115" s="509"/>
      <c r="DV115" s="549" t="s">
        <v>206</v>
      </c>
      <c r="DW115" s="557"/>
      <c r="DX115" s="557"/>
      <c r="DY115" s="557"/>
      <c r="DZ115" s="567"/>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v>36</v>
      </c>
      <c r="AB116" s="456"/>
      <c r="AC116" s="456"/>
      <c r="AD116" s="456"/>
      <c r="AE116" s="509"/>
      <c r="AF116" s="525">
        <v>4</v>
      </c>
      <c r="AG116" s="456"/>
      <c r="AH116" s="456"/>
      <c r="AI116" s="456"/>
      <c r="AJ116" s="509"/>
      <c r="AK116" s="525" t="s">
        <v>206</v>
      </c>
      <c r="AL116" s="456"/>
      <c r="AM116" s="456"/>
      <c r="AN116" s="456"/>
      <c r="AO116" s="509"/>
      <c r="AP116" s="549" t="s">
        <v>206</v>
      </c>
      <c r="AQ116" s="557"/>
      <c r="AR116" s="557"/>
      <c r="AS116" s="557"/>
      <c r="AT116" s="567"/>
      <c r="AU116" s="579"/>
      <c r="AV116" s="588"/>
      <c r="AW116" s="588"/>
      <c r="AX116" s="588"/>
      <c r="AY116" s="588"/>
      <c r="AZ116" s="612" t="s">
        <v>230</v>
      </c>
      <c r="BA116" s="615"/>
      <c r="BB116" s="615"/>
      <c r="BC116" s="615"/>
      <c r="BD116" s="615"/>
      <c r="BE116" s="615"/>
      <c r="BF116" s="615"/>
      <c r="BG116" s="615"/>
      <c r="BH116" s="615"/>
      <c r="BI116" s="615"/>
      <c r="BJ116" s="615"/>
      <c r="BK116" s="615"/>
      <c r="BL116" s="615"/>
      <c r="BM116" s="615"/>
      <c r="BN116" s="615"/>
      <c r="BO116" s="615"/>
      <c r="BP116" s="638"/>
      <c r="BQ116" s="643" t="s">
        <v>206</v>
      </c>
      <c r="BR116" s="651"/>
      <c r="BS116" s="651"/>
      <c r="BT116" s="651"/>
      <c r="BU116" s="651"/>
      <c r="BV116" s="651" t="s">
        <v>206</v>
      </c>
      <c r="BW116" s="651"/>
      <c r="BX116" s="651"/>
      <c r="BY116" s="651"/>
      <c r="BZ116" s="651"/>
      <c r="CA116" s="651" t="s">
        <v>206</v>
      </c>
      <c r="CB116" s="651"/>
      <c r="CC116" s="651"/>
      <c r="CD116" s="651"/>
      <c r="CE116" s="651"/>
      <c r="CF116" s="667" t="s">
        <v>206</v>
      </c>
      <c r="CG116" s="671"/>
      <c r="CH116" s="671"/>
      <c r="CI116" s="671"/>
      <c r="CJ116" s="671"/>
      <c r="CK116" s="683"/>
      <c r="CL116" s="423"/>
      <c r="CM116" s="435" t="s">
        <v>489</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t="s">
        <v>206</v>
      </c>
      <c r="DH116" s="456"/>
      <c r="DI116" s="456"/>
      <c r="DJ116" s="456"/>
      <c r="DK116" s="509"/>
      <c r="DL116" s="525" t="s">
        <v>206</v>
      </c>
      <c r="DM116" s="456"/>
      <c r="DN116" s="456"/>
      <c r="DO116" s="456"/>
      <c r="DP116" s="509"/>
      <c r="DQ116" s="525" t="s">
        <v>206</v>
      </c>
      <c r="DR116" s="456"/>
      <c r="DS116" s="456"/>
      <c r="DT116" s="456"/>
      <c r="DU116" s="509"/>
      <c r="DV116" s="549" t="s">
        <v>206</v>
      </c>
      <c r="DW116" s="557"/>
      <c r="DX116" s="557"/>
      <c r="DY116" s="557"/>
      <c r="DZ116" s="567"/>
    </row>
    <row r="117" spans="1:130" s="375" customFormat="1" ht="26.25" customHeight="1">
      <c r="A117" s="393" t="s">
        <v>278</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326</v>
      </c>
      <c r="Z117" s="479"/>
      <c r="AA117" s="493">
        <v>1657978</v>
      </c>
      <c r="AB117" s="498"/>
      <c r="AC117" s="498"/>
      <c r="AD117" s="498"/>
      <c r="AE117" s="510"/>
      <c r="AF117" s="526">
        <v>1628569</v>
      </c>
      <c r="AG117" s="498"/>
      <c r="AH117" s="498"/>
      <c r="AI117" s="498"/>
      <c r="AJ117" s="510"/>
      <c r="AK117" s="526">
        <v>1584700</v>
      </c>
      <c r="AL117" s="498"/>
      <c r="AM117" s="498"/>
      <c r="AN117" s="498"/>
      <c r="AO117" s="510"/>
      <c r="AP117" s="550"/>
      <c r="AQ117" s="558"/>
      <c r="AR117" s="558"/>
      <c r="AS117" s="558"/>
      <c r="AT117" s="568"/>
      <c r="AU117" s="579"/>
      <c r="AV117" s="588"/>
      <c r="AW117" s="588"/>
      <c r="AX117" s="588"/>
      <c r="AY117" s="588"/>
      <c r="AZ117" s="436" t="s">
        <v>490</v>
      </c>
      <c r="BA117" s="438"/>
      <c r="BB117" s="438"/>
      <c r="BC117" s="438"/>
      <c r="BD117" s="438"/>
      <c r="BE117" s="438"/>
      <c r="BF117" s="438"/>
      <c r="BG117" s="438"/>
      <c r="BH117" s="438"/>
      <c r="BI117" s="438"/>
      <c r="BJ117" s="438"/>
      <c r="BK117" s="438"/>
      <c r="BL117" s="438"/>
      <c r="BM117" s="438"/>
      <c r="BN117" s="438"/>
      <c r="BO117" s="438"/>
      <c r="BP117" s="484"/>
      <c r="BQ117" s="643" t="s">
        <v>206</v>
      </c>
      <c r="BR117" s="651"/>
      <c r="BS117" s="651"/>
      <c r="BT117" s="651"/>
      <c r="BU117" s="651"/>
      <c r="BV117" s="651" t="s">
        <v>206</v>
      </c>
      <c r="BW117" s="651"/>
      <c r="BX117" s="651"/>
      <c r="BY117" s="651"/>
      <c r="BZ117" s="651"/>
      <c r="CA117" s="651" t="s">
        <v>206</v>
      </c>
      <c r="CB117" s="651"/>
      <c r="CC117" s="651"/>
      <c r="CD117" s="651"/>
      <c r="CE117" s="651"/>
      <c r="CF117" s="667" t="s">
        <v>206</v>
      </c>
      <c r="CG117" s="671"/>
      <c r="CH117" s="671"/>
      <c r="CI117" s="671"/>
      <c r="CJ117" s="671"/>
      <c r="CK117" s="683"/>
      <c r="CL117" s="423"/>
      <c r="CM117" s="435" t="s">
        <v>342</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206</v>
      </c>
      <c r="DH117" s="456"/>
      <c r="DI117" s="456"/>
      <c r="DJ117" s="456"/>
      <c r="DK117" s="509"/>
      <c r="DL117" s="525" t="s">
        <v>206</v>
      </c>
      <c r="DM117" s="456"/>
      <c r="DN117" s="456"/>
      <c r="DO117" s="456"/>
      <c r="DP117" s="509"/>
      <c r="DQ117" s="525" t="s">
        <v>206</v>
      </c>
      <c r="DR117" s="456"/>
      <c r="DS117" s="456"/>
      <c r="DT117" s="456"/>
      <c r="DU117" s="509"/>
      <c r="DV117" s="549" t="s">
        <v>206</v>
      </c>
      <c r="DW117" s="557"/>
      <c r="DX117" s="557"/>
      <c r="DY117" s="557"/>
      <c r="DZ117" s="567"/>
    </row>
    <row r="118" spans="1:130" s="375" customFormat="1" ht="26.25" customHeight="1">
      <c r="A118" s="393" t="s">
        <v>106</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14</v>
      </c>
      <c r="AB118" s="416"/>
      <c r="AC118" s="416"/>
      <c r="AD118" s="416"/>
      <c r="AE118" s="479"/>
      <c r="AF118" s="490" t="s">
        <v>437</v>
      </c>
      <c r="AG118" s="416"/>
      <c r="AH118" s="416"/>
      <c r="AI118" s="416"/>
      <c r="AJ118" s="479"/>
      <c r="AK118" s="490" t="s">
        <v>392</v>
      </c>
      <c r="AL118" s="416"/>
      <c r="AM118" s="416"/>
      <c r="AN118" s="416"/>
      <c r="AO118" s="479"/>
      <c r="AP118" s="490" t="s">
        <v>477</v>
      </c>
      <c r="AQ118" s="416"/>
      <c r="AR118" s="416"/>
      <c r="AS118" s="416"/>
      <c r="AT118" s="565"/>
      <c r="AU118" s="579"/>
      <c r="AV118" s="588"/>
      <c r="AW118" s="588"/>
      <c r="AX118" s="588"/>
      <c r="AY118" s="588"/>
      <c r="AZ118" s="437" t="s">
        <v>491</v>
      </c>
      <c r="BA118" s="433"/>
      <c r="BB118" s="433"/>
      <c r="BC118" s="433"/>
      <c r="BD118" s="433"/>
      <c r="BE118" s="433"/>
      <c r="BF118" s="433"/>
      <c r="BG118" s="433"/>
      <c r="BH118" s="433"/>
      <c r="BI118" s="433"/>
      <c r="BJ118" s="433"/>
      <c r="BK118" s="433"/>
      <c r="BL118" s="433"/>
      <c r="BM118" s="433"/>
      <c r="BN118" s="433"/>
      <c r="BO118" s="433"/>
      <c r="BP118" s="483"/>
      <c r="BQ118" s="644" t="s">
        <v>206</v>
      </c>
      <c r="BR118" s="652"/>
      <c r="BS118" s="652"/>
      <c r="BT118" s="652"/>
      <c r="BU118" s="652"/>
      <c r="BV118" s="652" t="s">
        <v>206</v>
      </c>
      <c r="BW118" s="652"/>
      <c r="BX118" s="652"/>
      <c r="BY118" s="652"/>
      <c r="BZ118" s="652"/>
      <c r="CA118" s="652" t="s">
        <v>206</v>
      </c>
      <c r="CB118" s="652"/>
      <c r="CC118" s="652"/>
      <c r="CD118" s="652"/>
      <c r="CE118" s="652"/>
      <c r="CF118" s="667" t="s">
        <v>206</v>
      </c>
      <c r="CG118" s="671"/>
      <c r="CH118" s="671"/>
      <c r="CI118" s="671"/>
      <c r="CJ118" s="671"/>
      <c r="CK118" s="683"/>
      <c r="CL118" s="423"/>
      <c r="CM118" s="435" t="s">
        <v>492</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206</v>
      </c>
      <c r="DH118" s="456"/>
      <c r="DI118" s="456"/>
      <c r="DJ118" s="456"/>
      <c r="DK118" s="509"/>
      <c r="DL118" s="525" t="s">
        <v>206</v>
      </c>
      <c r="DM118" s="456"/>
      <c r="DN118" s="456"/>
      <c r="DO118" s="456"/>
      <c r="DP118" s="509"/>
      <c r="DQ118" s="525" t="s">
        <v>206</v>
      </c>
      <c r="DR118" s="456"/>
      <c r="DS118" s="456"/>
      <c r="DT118" s="456"/>
      <c r="DU118" s="509"/>
      <c r="DV118" s="549" t="s">
        <v>206</v>
      </c>
      <c r="DW118" s="557"/>
      <c r="DX118" s="557"/>
      <c r="DY118" s="557"/>
      <c r="DZ118" s="567"/>
    </row>
    <row r="119" spans="1:130" s="375" customFormat="1" ht="26.25" customHeight="1">
      <c r="A119" s="399" t="s">
        <v>387</v>
      </c>
      <c r="B119" s="422"/>
      <c r="C119" s="434" t="s">
        <v>479</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206</v>
      </c>
      <c r="AB119" s="497"/>
      <c r="AC119" s="497"/>
      <c r="AD119" s="497"/>
      <c r="AE119" s="508"/>
      <c r="AF119" s="524" t="s">
        <v>206</v>
      </c>
      <c r="AG119" s="497"/>
      <c r="AH119" s="497"/>
      <c r="AI119" s="497"/>
      <c r="AJ119" s="508"/>
      <c r="AK119" s="524" t="s">
        <v>206</v>
      </c>
      <c r="AL119" s="497"/>
      <c r="AM119" s="497"/>
      <c r="AN119" s="497"/>
      <c r="AO119" s="508"/>
      <c r="AP119" s="548" t="s">
        <v>206</v>
      </c>
      <c r="AQ119" s="556"/>
      <c r="AR119" s="556"/>
      <c r="AS119" s="556"/>
      <c r="AT119" s="566"/>
      <c r="AU119" s="580"/>
      <c r="AV119" s="589"/>
      <c r="AW119" s="589"/>
      <c r="AX119" s="589"/>
      <c r="AY119" s="589"/>
      <c r="AZ119" s="613" t="s">
        <v>278</v>
      </c>
      <c r="BA119" s="613"/>
      <c r="BB119" s="613"/>
      <c r="BC119" s="613"/>
      <c r="BD119" s="613"/>
      <c r="BE119" s="613"/>
      <c r="BF119" s="613"/>
      <c r="BG119" s="613"/>
      <c r="BH119" s="613"/>
      <c r="BI119" s="613"/>
      <c r="BJ119" s="613"/>
      <c r="BK119" s="613"/>
      <c r="BL119" s="613"/>
      <c r="BM119" s="613"/>
      <c r="BN119" s="613"/>
      <c r="BO119" s="478" t="s">
        <v>173</v>
      </c>
      <c r="BP119" s="639"/>
      <c r="BQ119" s="644">
        <v>19804662</v>
      </c>
      <c r="BR119" s="652"/>
      <c r="BS119" s="652"/>
      <c r="BT119" s="652"/>
      <c r="BU119" s="652"/>
      <c r="BV119" s="652">
        <v>19968081</v>
      </c>
      <c r="BW119" s="652"/>
      <c r="BX119" s="652"/>
      <c r="BY119" s="652"/>
      <c r="BZ119" s="652"/>
      <c r="CA119" s="652">
        <v>19718119</v>
      </c>
      <c r="CB119" s="652"/>
      <c r="CC119" s="652"/>
      <c r="CD119" s="652"/>
      <c r="CE119" s="652"/>
      <c r="CF119" s="554"/>
      <c r="CG119" s="562"/>
      <c r="CH119" s="562"/>
      <c r="CI119" s="562"/>
      <c r="CJ119" s="679"/>
      <c r="CK119" s="684"/>
      <c r="CL119" s="424"/>
      <c r="CM119" s="437" t="s">
        <v>493</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t="s">
        <v>206</v>
      </c>
      <c r="DH119" s="499"/>
      <c r="DI119" s="499"/>
      <c r="DJ119" s="499"/>
      <c r="DK119" s="511"/>
      <c r="DL119" s="527" t="s">
        <v>206</v>
      </c>
      <c r="DM119" s="499"/>
      <c r="DN119" s="499"/>
      <c r="DO119" s="499"/>
      <c r="DP119" s="511"/>
      <c r="DQ119" s="527" t="s">
        <v>206</v>
      </c>
      <c r="DR119" s="499"/>
      <c r="DS119" s="499"/>
      <c r="DT119" s="499"/>
      <c r="DU119" s="511"/>
      <c r="DV119" s="724" t="s">
        <v>206</v>
      </c>
      <c r="DW119" s="726"/>
      <c r="DX119" s="726"/>
      <c r="DY119" s="726"/>
      <c r="DZ119" s="733"/>
    </row>
    <row r="120" spans="1:130" s="375" customFormat="1" ht="26.25" customHeight="1">
      <c r="A120" s="400"/>
      <c r="B120" s="423"/>
      <c r="C120" s="435" t="s">
        <v>141</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206</v>
      </c>
      <c r="AB120" s="456"/>
      <c r="AC120" s="456"/>
      <c r="AD120" s="456"/>
      <c r="AE120" s="509"/>
      <c r="AF120" s="525" t="s">
        <v>206</v>
      </c>
      <c r="AG120" s="456"/>
      <c r="AH120" s="456"/>
      <c r="AI120" s="456"/>
      <c r="AJ120" s="509"/>
      <c r="AK120" s="525" t="s">
        <v>206</v>
      </c>
      <c r="AL120" s="456"/>
      <c r="AM120" s="456"/>
      <c r="AN120" s="456"/>
      <c r="AO120" s="509"/>
      <c r="AP120" s="549" t="s">
        <v>206</v>
      </c>
      <c r="AQ120" s="557"/>
      <c r="AR120" s="557"/>
      <c r="AS120" s="557"/>
      <c r="AT120" s="567"/>
      <c r="AU120" s="581" t="s">
        <v>483</v>
      </c>
      <c r="AV120" s="590"/>
      <c r="AW120" s="590"/>
      <c r="AX120" s="590"/>
      <c r="AY120" s="601"/>
      <c r="AZ120" s="434" t="s">
        <v>220</v>
      </c>
      <c r="BA120" s="417"/>
      <c r="BB120" s="417"/>
      <c r="BC120" s="417"/>
      <c r="BD120" s="417"/>
      <c r="BE120" s="417"/>
      <c r="BF120" s="417"/>
      <c r="BG120" s="417"/>
      <c r="BH120" s="417"/>
      <c r="BI120" s="417"/>
      <c r="BJ120" s="417"/>
      <c r="BK120" s="417"/>
      <c r="BL120" s="417"/>
      <c r="BM120" s="417"/>
      <c r="BN120" s="417"/>
      <c r="BO120" s="417"/>
      <c r="BP120" s="480"/>
      <c r="BQ120" s="642">
        <v>2249132</v>
      </c>
      <c r="BR120" s="650"/>
      <c r="BS120" s="650"/>
      <c r="BT120" s="650"/>
      <c r="BU120" s="650"/>
      <c r="BV120" s="650">
        <v>2483438</v>
      </c>
      <c r="BW120" s="650"/>
      <c r="BX120" s="650"/>
      <c r="BY120" s="650"/>
      <c r="BZ120" s="650"/>
      <c r="CA120" s="650">
        <v>3666501</v>
      </c>
      <c r="CB120" s="650"/>
      <c r="CC120" s="650"/>
      <c r="CD120" s="650"/>
      <c r="CE120" s="650"/>
      <c r="CF120" s="666">
        <v>57.2</v>
      </c>
      <c r="CG120" s="670"/>
      <c r="CH120" s="670"/>
      <c r="CI120" s="670"/>
      <c r="CJ120" s="670"/>
      <c r="CK120" s="685" t="s">
        <v>275</v>
      </c>
      <c r="CL120" s="695"/>
      <c r="CM120" s="695"/>
      <c r="CN120" s="695"/>
      <c r="CO120" s="698"/>
      <c r="CP120" s="702" t="s">
        <v>46</v>
      </c>
      <c r="CQ120" s="705"/>
      <c r="CR120" s="705"/>
      <c r="CS120" s="705"/>
      <c r="CT120" s="705"/>
      <c r="CU120" s="705"/>
      <c r="CV120" s="705"/>
      <c r="CW120" s="705"/>
      <c r="CX120" s="705"/>
      <c r="CY120" s="705"/>
      <c r="CZ120" s="705"/>
      <c r="DA120" s="705"/>
      <c r="DB120" s="705"/>
      <c r="DC120" s="705"/>
      <c r="DD120" s="705"/>
      <c r="DE120" s="705"/>
      <c r="DF120" s="708"/>
      <c r="DG120" s="642">
        <v>2839548</v>
      </c>
      <c r="DH120" s="650"/>
      <c r="DI120" s="650"/>
      <c r="DJ120" s="650"/>
      <c r="DK120" s="650"/>
      <c r="DL120" s="650">
        <v>3101093</v>
      </c>
      <c r="DM120" s="650"/>
      <c r="DN120" s="650"/>
      <c r="DO120" s="650"/>
      <c r="DP120" s="650"/>
      <c r="DQ120" s="650">
        <v>3050203</v>
      </c>
      <c r="DR120" s="650"/>
      <c r="DS120" s="650"/>
      <c r="DT120" s="650"/>
      <c r="DU120" s="650"/>
      <c r="DV120" s="722">
        <v>47.6</v>
      </c>
      <c r="DW120" s="722"/>
      <c r="DX120" s="722"/>
      <c r="DY120" s="722"/>
      <c r="DZ120" s="731"/>
    </row>
    <row r="121" spans="1:130" s="375" customFormat="1" ht="26.25" customHeight="1">
      <c r="A121" s="400"/>
      <c r="B121" s="423"/>
      <c r="C121" s="436" t="s">
        <v>143</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206</v>
      </c>
      <c r="AB121" s="456"/>
      <c r="AC121" s="456"/>
      <c r="AD121" s="456"/>
      <c r="AE121" s="509"/>
      <c r="AF121" s="525" t="s">
        <v>206</v>
      </c>
      <c r="AG121" s="456"/>
      <c r="AH121" s="456"/>
      <c r="AI121" s="456"/>
      <c r="AJ121" s="509"/>
      <c r="AK121" s="525" t="s">
        <v>206</v>
      </c>
      <c r="AL121" s="456"/>
      <c r="AM121" s="456"/>
      <c r="AN121" s="456"/>
      <c r="AO121" s="509"/>
      <c r="AP121" s="549" t="s">
        <v>206</v>
      </c>
      <c r="AQ121" s="557"/>
      <c r="AR121" s="557"/>
      <c r="AS121" s="557"/>
      <c r="AT121" s="567"/>
      <c r="AU121" s="582"/>
      <c r="AV121" s="591"/>
      <c r="AW121" s="591"/>
      <c r="AX121" s="591"/>
      <c r="AY121" s="602"/>
      <c r="AZ121" s="435" t="s">
        <v>494</v>
      </c>
      <c r="BA121" s="388"/>
      <c r="BB121" s="388"/>
      <c r="BC121" s="388"/>
      <c r="BD121" s="388"/>
      <c r="BE121" s="388"/>
      <c r="BF121" s="388"/>
      <c r="BG121" s="388"/>
      <c r="BH121" s="388"/>
      <c r="BI121" s="388"/>
      <c r="BJ121" s="388"/>
      <c r="BK121" s="388"/>
      <c r="BL121" s="388"/>
      <c r="BM121" s="388"/>
      <c r="BN121" s="388"/>
      <c r="BO121" s="388"/>
      <c r="BP121" s="482"/>
      <c r="BQ121" s="643">
        <v>1533835</v>
      </c>
      <c r="BR121" s="651"/>
      <c r="BS121" s="651"/>
      <c r="BT121" s="651"/>
      <c r="BU121" s="651"/>
      <c r="BV121" s="651">
        <v>1471996</v>
      </c>
      <c r="BW121" s="651"/>
      <c r="BX121" s="651"/>
      <c r="BY121" s="651"/>
      <c r="BZ121" s="651"/>
      <c r="CA121" s="651">
        <v>1359492</v>
      </c>
      <c r="CB121" s="651"/>
      <c r="CC121" s="651"/>
      <c r="CD121" s="651"/>
      <c r="CE121" s="651"/>
      <c r="CF121" s="667">
        <v>21.2</v>
      </c>
      <c r="CG121" s="671"/>
      <c r="CH121" s="671"/>
      <c r="CI121" s="671"/>
      <c r="CJ121" s="671"/>
      <c r="CK121" s="686"/>
      <c r="CL121" s="696"/>
      <c r="CM121" s="696"/>
      <c r="CN121" s="696"/>
      <c r="CO121" s="699"/>
      <c r="CP121" s="703" t="s">
        <v>468</v>
      </c>
      <c r="CQ121" s="413"/>
      <c r="CR121" s="413"/>
      <c r="CS121" s="413"/>
      <c r="CT121" s="413"/>
      <c r="CU121" s="413"/>
      <c r="CV121" s="413"/>
      <c r="CW121" s="413"/>
      <c r="CX121" s="413"/>
      <c r="CY121" s="413"/>
      <c r="CZ121" s="413"/>
      <c r="DA121" s="413"/>
      <c r="DB121" s="413"/>
      <c r="DC121" s="413"/>
      <c r="DD121" s="413"/>
      <c r="DE121" s="413"/>
      <c r="DF121" s="709"/>
      <c r="DG121" s="643">
        <v>1301975</v>
      </c>
      <c r="DH121" s="651"/>
      <c r="DI121" s="651"/>
      <c r="DJ121" s="651"/>
      <c r="DK121" s="651"/>
      <c r="DL121" s="651">
        <v>1268768</v>
      </c>
      <c r="DM121" s="651"/>
      <c r="DN121" s="651"/>
      <c r="DO121" s="651"/>
      <c r="DP121" s="651"/>
      <c r="DQ121" s="651">
        <v>1191056</v>
      </c>
      <c r="DR121" s="651"/>
      <c r="DS121" s="651"/>
      <c r="DT121" s="651"/>
      <c r="DU121" s="651"/>
      <c r="DV121" s="723">
        <v>18.600000000000001</v>
      </c>
      <c r="DW121" s="723"/>
      <c r="DX121" s="723"/>
      <c r="DY121" s="723"/>
      <c r="DZ121" s="732"/>
    </row>
    <row r="122" spans="1:130" s="375" customFormat="1" ht="26.25" customHeight="1">
      <c r="A122" s="400"/>
      <c r="B122" s="423"/>
      <c r="C122" s="435" t="s">
        <v>488</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206</v>
      </c>
      <c r="AB122" s="456"/>
      <c r="AC122" s="456"/>
      <c r="AD122" s="456"/>
      <c r="AE122" s="509"/>
      <c r="AF122" s="525" t="s">
        <v>206</v>
      </c>
      <c r="AG122" s="456"/>
      <c r="AH122" s="456"/>
      <c r="AI122" s="456"/>
      <c r="AJ122" s="509"/>
      <c r="AK122" s="525" t="s">
        <v>206</v>
      </c>
      <c r="AL122" s="456"/>
      <c r="AM122" s="456"/>
      <c r="AN122" s="456"/>
      <c r="AO122" s="509"/>
      <c r="AP122" s="549" t="s">
        <v>206</v>
      </c>
      <c r="AQ122" s="557"/>
      <c r="AR122" s="557"/>
      <c r="AS122" s="557"/>
      <c r="AT122" s="567"/>
      <c r="AU122" s="582"/>
      <c r="AV122" s="591"/>
      <c r="AW122" s="591"/>
      <c r="AX122" s="591"/>
      <c r="AY122" s="602"/>
      <c r="AZ122" s="437" t="s">
        <v>200</v>
      </c>
      <c r="BA122" s="433"/>
      <c r="BB122" s="433"/>
      <c r="BC122" s="433"/>
      <c r="BD122" s="433"/>
      <c r="BE122" s="433"/>
      <c r="BF122" s="433"/>
      <c r="BG122" s="433"/>
      <c r="BH122" s="433"/>
      <c r="BI122" s="433"/>
      <c r="BJ122" s="433"/>
      <c r="BK122" s="433"/>
      <c r="BL122" s="433"/>
      <c r="BM122" s="433"/>
      <c r="BN122" s="433"/>
      <c r="BO122" s="433"/>
      <c r="BP122" s="483"/>
      <c r="BQ122" s="644">
        <v>11294477</v>
      </c>
      <c r="BR122" s="652"/>
      <c r="BS122" s="652"/>
      <c r="BT122" s="652"/>
      <c r="BU122" s="652"/>
      <c r="BV122" s="652">
        <v>11125993</v>
      </c>
      <c r="BW122" s="652"/>
      <c r="BX122" s="652"/>
      <c r="BY122" s="652"/>
      <c r="BZ122" s="652"/>
      <c r="CA122" s="652">
        <v>10968912</v>
      </c>
      <c r="CB122" s="652"/>
      <c r="CC122" s="652"/>
      <c r="CD122" s="652"/>
      <c r="CE122" s="652"/>
      <c r="CF122" s="668">
        <v>171.2</v>
      </c>
      <c r="CG122" s="672"/>
      <c r="CH122" s="672"/>
      <c r="CI122" s="672"/>
      <c r="CJ122" s="672"/>
      <c r="CK122" s="686"/>
      <c r="CL122" s="696"/>
      <c r="CM122" s="696"/>
      <c r="CN122" s="696"/>
      <c r="CO122" s="699"/>
      <c r="CP122" s="703" t="s">
        <v>466</v>
      </c>
      <c r="CQ122" s="413"/>
      <c r="CR122" s="413"/>
      <c r="CS122" s="413"/>
      <c r="CT122" s="413"/>
      <c r="CU122" s="413"/>
      <c r="CV122" s="413"/>
      <c r="CW122" s="413"/>
      <c r="CX122" s="413"/>
      <c r="CY122" s="413"/>
      <c r="CZ122" s="413"/>
      <c r="DA122" s="413"/>
      <c r="DB122" s="413"/>
      <c r="DC122" s="413"/>
      <c r="DD122" s="413"/>
      <c r="DE122" s="413"/>
      <c r="DF122" s="709"/>
      <c r="DG122" s="643">
        <v>429570</v>
      </c>
      <c r="DH122" s="651"/>
      <c r="DI122" s="651"/>
      <c r="DJ122" s="651"/>
      <c r="DK122" s="651"/>
      <c r="DL122" s="651">
        <v>418950</v>
      </c>
      <c r="DM122" s="651"/>
      <c r="DN122" s="651"/>
      <c r="DO122" s="651"/>
      <c r="DP122" s="651"/>
      <c r="DQ122" s="651">
        <v>405884</v>
      </c>
      <c r="DR122" s="651"/>
      <c r="DS122" s="651"/>
      <c r="DT122" s="651"/>
      <c r="DU122" s="651"/>
      <c r="DV122" s="723">
        <v>6.3</v>
      </c>
      <c r="DW122" s="723"/>
      <c r="DX122" s="723"/>
      <c r="DY122" s="723"/>
      <c r="DZ122" s="732"/>
    </row>
    <row r="123" spans="1:130" s="375" customFormat="1" ht="26.25" customHeight="1">
      <c r="A123" s="400"/>
      <c r="B123" s="423"/>
      <c r="C123" s="435" t="s">
        <v>489</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t="s">
        <v>206</v>
      </c>
      <c r="AB123" s="456"/>
      <c r="AC123" s="456"/>
      <c r="AD123" s="456"/>
      <c r="AE123" s="509"/>
      <c r="AF123" s="525" t="s">
        <v>206</v>
      </c>
      <c r="AG123" s="456"/>
      <c r="AH123" s="456"/>
      <c r="AI123" s="456"/>
      <c r="AJ123" s="509"/>
      <c r="AK123" s="525" t="s">
        <v>206</v>
      </c>
      <c r="AL123" s="456"/>
      <c r="AM123" s="456"/>
      <c r="AN123" s="456"/>
      <c r="AO123" s="509"/>
      <c r="AP123" s="549" t="s">
        <v>206</v>
      </c>
      <c r="AQ123" s="557"/>
      <c r="AR123" s="557"/>
      <c r="AS123" s="557"/>
      <c r="AT123" s="567"/>
      <c r="AU123" s="583"/>
      <c r="AV123" s="592"/>
      <c r="AW123" s="592"/>
      <c r="AX123" s="592"/>
      <c r="AY123" s="592"/>
      <c r="AZ123" s="613" t="s">
        <v>278</v>
      </c>
      <c r="BA123" s="613"/>
      <c r="BB123" s="613"/>
      <c r="BC123" s="613"/>
      <c r="BD123" s="613"/>
      <c r="BE123" s="613"/>
      <c r="BF123" s="613"/>
      <c r="BG123" s="613"/>
      <c r="BH123" s="613"/>
      <c r="BI123" s="613"/>
      <c r="BJ123" s="613"/>
      <c r="BK123" s="613"/>
      <c r="BL123" s="613"/>
      <c r="BM123" s="613"/>
      <c r="BN123" s="613"/>
      <c r="BO123" s="478" t="s">
        <v>495</v>
      </c>
      <c r="BP123" s="639"/>
      <c r="BQ123" s="645">
        <v>15077444</v>
      </c>
      <c r="BR123" s="653"/>
      <c r="BS123" s="653"/>
      <c r="BT123" s="653"/>
      <c r="BU123" s="653"/>
      <c r="BV123" s="653">
        <v>15081427</v>
      </c>
      <c r="BW123" s="653"/>
      <c r="BX123" s="653"/>
      <c r="BY123" s="653"/>
      <c r="BZ123" s="653"/>
      <c r="CA123" s="653">
        <v>15994905</v>
      </c>
      <c r="CB123" s="653"/>
      <c r="CC123" s="653"/>
      <c r="CD123" s="653"/>
      <c r="CE123" s="653"/>
      <c r="CF123" s="554"/>
      <c r="CG123" s="562"/>
      <c r="CH123" s="562"/>
      <c r="CI123" s="562"/>
      <c r="CJ123" s="679"/>
      <c r="CK123" s="686"/>
      <c r="CL123" s="696"/>
      <c r="CM123" s="696"/>
      <c r="CN123" s="696"/>
      <c r="CO123" s="699"/>
      <c r="CP123" s="703" t="s">
        <v>28</v>
      </c>
      <c r="CQ123" s="413"/>
      <c r="CR123" s="413"/>
      <c r="CS123" s="413"/>
      <c r="CT123" s="413"/>
      <c r="CU123" s="413"/>
      <c r="CV123" s="413"/>
      <c r="CW123" s="413"/>
      <c r="CX123" s="413"/>
      <c r="CY123" s="413"/>
      <c r="CZ123" s="413"/>
      <c r="DA123" s="413"/>
      <c r="DB123" s="413"/>
      <c r="DC123" s="413"/>
      <c r="DD123" s="413"/>
      <c r="DE123" s="413"/>
      <c r="DF123" s="709"/>
      <c r="DG123" s="492" t="s">
        <v>206</v>
      </c>
      <c r="DH123" s="456"/>
      <c r="DI123" s="456"/>
      <c r="DJ123" s="456"/>
      <c r="DK123" s="509"/>
      <c r="DL123" s="525" t="s">
        <v>206</v>
      </c>
      <c r="DM123" s="456"/>
      <c r="DN123" s="456"/>
      <c r="DO123" s="456"/>
      <c r="DP123" s="509"/>
      <c r="DQ123" s="525" t="s">
        <v>206</v>
      </c>
      <c r="DR123" s="456"/>
      <c r="DS123" s="456"/>
      <c r="DT123" s="456"/>
      <c r="DU123" s="509"/>
      <c r="DV123" s="549" t="s">
        <v>206</v>
      </c>
      <c r="DW123" s="557"/>
      <c r="DX123" s="557"/>
      <c r="DY123" s="557"/>
      <c r="DZ123" s="567"/>
    </row>
    <row r="124" spans="1:130" s="375" customFormat="1" ht="26.25" customHeight="1">
      <c r="A124" s="400"/>
      <c r="B124" s="423"/>
      <c r="C124" s="435" t="s">
        <v>342</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206</v>
      </c>
      <c r="AB124" s="456"/>
      <c r="AC124" s="456"/>
      <c r="AD124" s="456"/>
      <c r="AE124" s="509"/>
      <c r="AF124" s="525" t="s">
        <v>206</v>
      </c>
      <c r="AG124" s="456"/>
      <c r="AH124" s="456"/>
      <c r="AI124" s="456"/>
      <c r="AJ124" s="509"/>
      <c r="AK124" s="525" t="s">
        <v>206</v>
      </c>
      <c r="AL124" s="456"/>
      <c r="AM124" s="456"/>
      <c r="AN124" s="456"/>
      <c r="AO124" s="509"/>
      <c r="AP124" s="549" t="s">
        <v>206</v>
      </c>
      <c r="AQ124" s="557"/>
      <c r="AR124" s="557"/>
      <c r="AS124" s="557"/>
      <c r="AT124" s="567"/>
      <c r="AU124" s="584" t="s">
        <v>496</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v>80.2</v>
      </c>
      <c r="BR124" s="654"/>
      <c r="BS124" s="654"/>
      <c r="BT124" s="654"/>
      <c r="BU124" s="654"/>
      <c r="BV124" s="654">
        <v>79.8</v>
      </c>
      <c r="BW124" s="654"/>
      <c r="BX124" s="654"/>
      <c r="BY124" s="654"/>
      <c r="BZ124" s="654"/>
      <c r="CA124" s="654">
        <v>58</v>
      </c>
      <c r="CB124" s="654"/>
      <c r="CC124" s="654"/>
      <c r="CD124" s="654"/>
      <c r="CE124" s="654"/>
      <c r="CF124" s="555"/>
      <c r="CG124" s="563"/>
      <c r="CH124" s="563"/>
      <c r="CI124" s="563"/>
      <c r="CJ124" s="680"/>
      <c r="CK124" s="687"/>
      <c r="CL124" s="687"/>
      <c r="CM124" s="687"/>
      <c r="CN124" s="687"/>
      <c r="CO124" s="700"/>
      <c r="CP124" s="703" t="s">
        <v>497</v>
      </c>
      <c r="CQ124" s="413"/>
      <c r="CR124" s="413"/>
      <c r="CS124" s="413"/>
      <c r="CT124" s="413"/>
      <c r="CU124" s="413"/>
      <c r="CV124" s="413"/>
      <c r="CW124" s="413"/>
      <c r="CX124" s="413"/>
      <c r="CY124" s="413"/>
      <c r="CZ124" s="413"/>
      <c r="DA124" s="413"/>
      <c r="DB124" s="413"/>
      <c r="DC124" s="413"/>
      <c r="DD124" s="413"/>
      <c r="DE124" s="413"/>
      <c r="DF124" s="709"/>
      <c r="DG124" s="494" t="s">
        <v>206</v>
      </c>
      <c r="DH124" s="499"/>
      <c r="DI124" s="499"/>
      <c r="DJ124" s="499"/>
      <c r="DK124" s="511"/>
      <c r="DL124" s="527" t="s">
        <v>206</v>
      </c>
      <c r="DM124" s="499"/>
      <c r="DN124" s="499"/>
      <c r="DO124" s="499"/>
      <c r="DP124" s="511"/>
      <c r="DQ124" s="527" t="s">
        <v>206</v>
      </c>
      <c r="DR124" s="499"/>
      <c r="DS124" s="499"/>
      <c r="DT124" s="499"/>
      <c r="DU124" s="511"/>
      <c r="DV124" s="724" t="s">
        <v>206</v>
      </c>
      <c r="DW124" s="726"/>
      <c r="DX124" s="726"/>
      <c r="DY124" s="726"/>
      <c r="DZ124" s="733"/>
    </row>
    <row r="125" spans="1:130" s="375" customFormat="1" ht="26.25" customHeight="1">
      <c r="A125" s="400"/>
      <c r="B125" s="423"/>
      <c r="C125" s="435" t="s">
        <v>492</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206</v>
      </c>
      <c r="AB125" s="456"/>
      <c r="AC125" s="456"/>
      <c r="AD125" s="456"/>
      <c r="AE125" s="509"/>
      <c r="AF125" s="525" t="s">
        <v>206</v>
      </c>
      <c r="AG125" s="456"/>
      <c r="AH125" s="456"/>
      <c r="AI125" s="456"/>
      <c r="AJ125" s="509"/>
      <c r="AK125" s="525" t="s">
        <v>206</v>
      </c>
      <c r="AL125" s="456"/>
      <c r="AM125" s="456"/>
      <c r="AN125" s="456"/>
      <c r="AO125" s="509"/>
      <c r="AP125" s="549" t="s">
        <v>206</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498</v>
      </c>
      <c r="CL125" s="695"/>
      <c r="CM125" s="695"/>
      <c r="CN125" s="695"/>
      <c r="CO125" s="698"/>
      <c r="CP125" s="434" t="s">
        <v>147</v>
      </c>
      <c r="CQ125" s="417"/>
      <c r="CR125" s="417"/>
      <c r="CS125" s="417"/>
      <c r="CT125" s="417"/>
      <c r="CU125" s="417"/>
      <c r="CV125" s="417"/>
      <c r="CW125" s="417"/>
      <c r="CX125" s="417"/>
      <c r="CY125" s="417"/>
      <c r="CZ125" s="417"/>
      <c r="DA125" s="417"/>
      <c r="DB125" s="417"/>
      <c r="DC125" s="417"/>
      <c r="DD125" s="417"/>
      <c r="DE125" s="417"/>
      <c r="DF125" s="480"/>
      <c r="DG125" s="642" t="s">
        <v>206</v>
      </c>
      <c r="DH125" s="650"/>
      <c r="DI125" s="650"/>
      <c r="DJ125" s="650"/>
      <c r="DK125" s="650"/>
      <c r="DL125" s="650" t="s">
        <v>206</v>
      </c>
      <c r="DM125" s="650"/>
      <c r="DN125" s="650"/>
      <c r="DO125" s="650"/>
      <c r="DP125" s="650"/>
      <c r="DQ125" s="650" t="s">
        <v>206</v>
      </c>
      <c r="DR125" s="650"/>
      <c r="DS125" s="650"/>
      <c r="DT125" s="650"/>
      <c r="DU125" s="650"/>
      <c r="DV125" s="722" t="s">
        <v>206</v>
      </c>
      <c r="DW125" s="722"/>
      <c r="DX125" s="722"/>
      <c r="DY125" s="722"/>
      <c r="DZ125" s="731"/>
    </row>
    <row r="126" spans="1:130" s="375" customFormat="1" ht="26.25" customHeight="1">
      <c r="A126" s="400"/>
      <c r="B126" s="423"/>
      <c r="C126" s="435" t="s">
        <v>493</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t="s">
        <v>206</v>
      </c>
      <c r="AB126" s="456"/>
      <c r="AC126" s="456"/>
      <c r="AD126" s="456"/>
      <c r="AE126" s="509"/>
      <c r="AF126" s="525" t="s">
        <v>206</v>
      </c>
      <c r="AG126" s="456"/>
      <c r="AH126" s="456"/>
      <c r="AI126" s="456"/>
      <c r="AJ126" s="509"/>
      <c r="AK126" s="525" t="s">
        <v>206</v>
      </c>
      <c r="AL126" s="456"/>
      <c r="AM126" s="456"/>
      <c r="AN126" s="456"/>
      <c r="AO126" s="509"/>
      <c r="AP126" s="549" t="s">
        <v>206</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421</v>
      </c>
      <c r="CQ126" s="388"/>
      <c r="CR126" s="388"/>
      <c r="CS126" s="388"/>
      <c r="CT126" s="388"/>
      <c r="CU126" s="388"/>
      <c r="CV126" s="388"/>
      <c r="CW126" s="388"/>
      <c r="CX126" s="388"/>
      <c r="CY126" s="388"/>
      <c r="CZ126" s="388"/>
      <c r="DA126" s="388"/>
      <c r="DB126" s="388"/>
      <c r="DC126" s="388"/>
      <c r="DD126" s="388"/>
      <c r="DE126" s="388"/>
      <c r="DF126" s="482"/>
      <c r="DG126" s="643" t="s">
        <v>206</v>
      </c>
      <c r="DH126" s="651"/>
      <c r="DI126" s="651"/>
      <c r="DJ126" s="651"/>
      <c r="DK126" s="651"/>
      <c r="DL126" s="651" t="s">
        <v>206</v>
      </c>
      <c r="DM126" s="651"/>
      <c r="DN126" s="651"/>
      <c r="DO126" s="651"/>
      <c r="DP126" s="651"/>
      <c r="DQ126" s="651" t="s">
        <v>206</v>
      </c>
      <c r="DR126" s="651"/>
      <c r="DS126" s="651"/>
      <c r="DT126" s="651"/>
      <c r="DU126" s="651"/>
      <c r="DV126" s="723" t="s">
        <v>206</v>
      </c>
      <c r="DW126" s="723"/>
      <c r="DX126" s="723"/>
      <c r="DY126" s="723"/>
      <c r="DZ126" s="732"/>
    </row>
    <row r="127" spans="1:130" s="375" customFormat="1" ht="26.25" customHeight="1">
      <c r="A127" s="401"/>
      <c r="B127" s="424"/>
      <c r="C127" s="437" t="s">
        <v>87</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t="s">
        <v>206</v>
      </c>
      <c r="AB127" s="456"/>
      <c r="AC127" s="456"/>
      <c r="AD127" s="456"/>
      <c r="AE127" s="509"/>
      <c r="AF127" s="525" t="s">
        <v>206</v>
      </c>
      <c r="AG127" s="456"/>
      <c r="AH127" s="456"/>
      <c r="AI127" s="456"/>
      <c r="AJ127" s="509"/>
      <c r="AK127" s="525" t="s">
        <v>206</v>
      </c>
      <c r="AL127" s="456"/>
      <c r="AM127" s="456"/>
      <c r="AN127" s="456"/>
      <c r="AO127" s="509"/>
      <c r="AP127" s="549" t="s">
        <v>206</v>
      </c>
      <c r="AQ127" s="557"/>
      <c r="AR127" s="557"/>
      <c r="AS127" s="557"/>
      <c r="AT127" s="567"/>
      <c r="AU127" s="388"/>
      <c r="AV127" s="388"/>
      <c r="AW127" s="388"/>
      <c r="AX127" s="594" t="s">
        <v>501</v>
      </c>
      <c r="AY127" s="603"/>
      <c r="AZ127" s="603"/>
      <c r="BA127" s="603"/>
      <c r="BB127" s="603"/>
      <c r="BC127" s="603"/>
      <c r="BD127" s="603"/>
      <c r="BE127" s="620"/>
      <c r="BF127" s="622" t="s">
        <v>502</v>
      </c>
      <c r="BG127" s="603"/>
      <c r="BH127" s="603"/>
      <c r="BI127" s="603"/>
      <c r="BJ127" s="603"/>
      <c r="BK127" s="603"/>
      <c r="BL127" s="620"/>
      <c r="BM127" s="622" t="s">
        <v>422</v>
      </c>
      <c r="BN127" s="603"/>
      <c r="BO127" s="603"/>
      <c r="BP127" s="603"/>
      <c r="BQ127" s="603"/>
      <c r="BR127" s="603"/>
      <c r="BS127" s="620"/>
      <c r="BT127" s="622" t="s">
        <v>415</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453</v>
      </c>
      <c r="CQ127" s="388"/>
      <c r="CR127" s="388"/>
      <c r="CS127" s="388"/>
      <c r="CT127" s="388"/>
      <c r="CU127" s="388"/>
      <c r="CV127" s="388"/>
      <c r="CW127" s="388"/>
      <c r="CX127" s="388"/>
      <c r="CY127" s="388"/>
      <c r="CZ127" s="388"/>
      <c r="DA127" s="388"/>
      <c r="DB127" s="388"/>
      <c r="DC127" s="388"/>
      <c r="DD127" s="388"/>
      <c r="DE127" s="388"/>
      <c r="DF127" s="482"/>
      <c r="DG127" s="643" t="s">
        <v>206</v>
      </c>
      <c r="DH127" s="651"/>
      <c r="DI127" s="651"/>
      <c r="DJ127" s="651"/>
      <c r="DK127" s="651"/>
      <c r="DL127" s="651" t="s">
        <v>206</v>
      </c>
      <c r="DM127" s="651"/>
      <c r="DN127" s="651"/>
      <c r="DO127" s="651"/>
      <c r="DP127" s="651"/>
      <c r="DQ127" s="651" t="s">
        <v>206</v>
      </c>
      <c r="DR127" s="651"/>
      <c r="DS127" s="651"/>
      <c r="DT127" s="651"/>
      <c r="DU127" s="651"/>
      <c r="DV127" s="723" t="s">
        <v>206</v>
      </c>
      <c r="DW127" s="723"/>
      <c r="DX127" s="723"/>
      <c r="DY127" s="723"/>
      <c r="DZ127" s="732"/>
    </row>
    <row r="128" spans="1:130" s="375" customFormat="1" ht="26.25" customHeight="1">
      <c r="A128" s="402" t="s">
        <v>503</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9</v>
      </c>
      <c r="X128" s="473"/>
      <c r="Y128" s="473"/>
      <c r="Z128" s="485"/>
      <c r="AA128" s="491">
        <v>124303</v>
      </c>
      <c r="AB128" s="497"/>
      <c r="AC128" s="497"/>
      <c r="AD128" s="497"/>
      <c r="AE128" s="508"/>
      <c r="AF128" s="524">
        <v>122031</v>
      </c>
      <c r="AG128" s="497"/>
      <c r="AH128" s="497"/>
      <c r="AI128" s="497"/>
      <c r="AJ128" s="508"/>
      <c r="AK128" s="524">
        <v>123360</v>
      </c>
      <c r="AL128" s="497"/>
      <c r="AM128" s="497"/>
      <c r="AN128" s="497"/>
      <c r="AO128" s="508"/>
      <c r="AP128" s="551"/>
      <c r="AQ128" s="559"/>
      <c r="AR128" s="559"/>
      <c r="AS128" s="559"/>
      <c r="AT128" s="569"/>
      <c r="AU128" s="388"/>
      <c r="AV128" s="388"/>
      <c r="AW128" s="388"/>
      <c r="AX128" s="394" t="s">
        <v>310</v>
      </c>
      <c r="AY128" s="417"/>
      <c r="AZ128" s="417"/>
      <c r="BA128" s="417"/>
      <c r="BB128" s="417"/>
      <c r="BC128" s="417"/>
      <c r="BD128" s="417"/>
      <c r="BE128" s="480"/>
      <c r="BF128" s="623" t="s">
        <v>206</v>
      </c>
      <c r="BG128" s="627"/>
      <c r="BH128" s="627"/>
      <c r="BI128" s="627"/>
      <c r="BJ128" s="627"/>
      <c r="BK128" s="627"/>
      <c r="BL128" s="633"/>
      <c r="BM128" s="623">
        <v>13.93</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405</v>
      </c>
      <c r="CQ128" s="391"/>
      <c r="CR128" s="391"/>
      <c r="CS128" s="391"/>
      <c r="CT128" s="391"/>
      <c r="CU128" s="391"/>
      <c r="CV128" s="391"/>
      <c r="CW128" s="391"/>
      <c r="CX128" s="391"/>
      <c r="CY128" s="391"/>
      <c r="CZ128" s="391"/>
      <c r="DA128" s="391"/>
      <c r="DB128" s="391"/>
      <c r="DC128" s="391"/>
      <c r="DD128" s="391"/>
      <c r="DE128" s="391"/>
      <c r="DF128" s="621"/>
      <c r="DG128" s="712" t="s">
        <v>206</v>
      </c>
      <c r="DH128" s="715"/>
      <c r="DI128" s="715"/>
      <c r="DJ128" s="715"/>
      <c r="DK128" s="715"/>
      <c r="DL128" s="715" t="s">
        <v>206</v>
      </c>
      <c r="DM128" s="715"/>
      <c r="DN128" s="715"/>
      <c r="DO128" s="715"/>
      <c r="DP128" s="715"/>
      <c r="DQ128" s="715" t="s">
        <v>206</v>
      </c>
      <c r="DR128" s="715"/>
      <c r="DS128" s="715"/>
      <c r="DT128" s="715"/>
      <c r="DU128" s="715"/>
      <c r="DV128" s="725" t="s">
        <v>206</v>
      </c>
      <c r="DW128" s="725"/>
      <c r="DX128" s="725"/>
      <c r="DY128" s="725"/>
      <c r="DZ128" s="734"/>
    </row>
    <row r="129" spans="1:131" s="375" customFormat="1" ht="26.25" customHeight="1">
      <c r="A129" s="395" t="s">
        <v>177</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243</v>
      </c>
      <c r="X129" s="476"/>
      <c r="Y129" s="476"/>
      <c r="Z129" s="486"/>
      <c r="AA129" s="492">
        <v>6902891</v>
      </c>
      <c r="AB129" s="456"/>
      <c r="AC129" s="456"/>
      <c r="AD129" s="456"/>
      <c r="AE129" s="509"/>
      <c r="AF129" s="525">
        <v>7100201</v>
      </c>
      <c r="AG129" s="456"/>
      <c r="AH129" s="456"/>
      <c r="AI129" s="456"/>
      <c r="AJ129" s="509"/>
      <c r="AK129" s="525">
        <v>7370752</v>
      </c>
      <c r="AL129" s="456"/>
      <c r="AM129" s="456"/>
      <c r="AN129" s="456"/>
      <c r="AO129" s="509"/>
      <c r="AP129" s="552"/>
      <c r="AQ129" s="560"/>
      <c r="AR129" s="560"/>
      <c r="AS129" s="560"/>
      <c r="AT129" s="570"/>
      <c r="AU129" s="586"/>
      <c r="AV129" s="586"/>
      <c r="AW129" s="586"/>
      <c r="AX129" s="595" t="s">
        <v>128</v>
      </c>
      <c r="AY129" s="388"/>
      <c r="AZ129" s="388"/>
      <c r="BA129" s="388"/>
      <c r="BB129" s="388"/>
      <c r="BC129" s="388"/>
      <c r="BD129" s="388"/>
      <c r="BE129" s="482"/>
      <c r="BF129" s="624" t="s">
        <v>206</v>
      </c>
      <c r="BG129" s="628"/>
      <c r="BH129" s="628"/>
      <c r="BI129" s="628"/>
      <c r="BJ129" s="628"/>
      <c r="BK129" s="628"/>
      <c r="BL129" s="634"/>
      <c r="BM129" s="624">
        <v>18.93</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504</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505</v>
      </c>
      <c r="X130" s="476"/>
      <c r="Y130" s="476"/>
      <c r="Z130" s="486"/>
      <c r="AA130" s="492">
        <v>1008829</v>
      </c>
      <c r="AB130" s="456"/>
      <c r="AC130" s="456"/>
      <c r="AD130" s="456"/>
      <c r="AE130" s="509"/>
      <c r="AF130" s="525">
        <v>977709</v>
      </c>
      <c r="AG130" s="456"/>
      <c r="AH130" s="456"/>
      <c r="AI130" s="456"/>
      <c r="AJ130" s="509"/>
      <c r="AK130" s="525">
        <v>962335</v>
      </c>
      <c r="AL130" s="456"/>
      <c r="AM130" s="456"/>
      <c r="AN130" s="456"/>
      <c r="AO130" s="509"/>
      <c r="AP130" s="552"/>
      <c r="AQ130" s="560"/>
      <c r="AR130" s="560"/>
      <c r="AS130" s="560"/>
      <c r="AT130" s="570"/>
      <c r="AU130" s="586"/>
      <c r="AV130" s="586"/>
      <c r="AW130" s="586"/>
      <c r="AX130" s="595" t="s">
        <v>439</v>
      </c>
      <c r="AY130" s="388"/>
      <c r="AZ130" s="388"/>
      <c r="BA130" s="388"/>
      <c r="BB130" s="388"/>
      <c r="BC130" s="388"/>
      <c r="BD130" s="388"/>
      <c r="BE130" s="482"/>
      <c r="BF130" s="625">
        <v>8.4</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180</v>
      </c>
      <c r="X131" s="477"/>
      <c r="Y131" s="477"/>
      <c r="Z131" s="487"/>
      <c r="AA131" s="494">
        <v>5894062</v>
      </c>
      <c r="AB131" s="499"/>
      <c r="AC131" s="499"/>
      <c r="AD131" s="499"/>
      <c r="AE131" s="511"/>
      <c r="AF131" s="527">
        <v>6122492</v>
      </c>
      <c r="AG131" s="499"/>
      <c r="AH131" s="499"/>
      <c r="AI131" s="499"/>
      <c r="AJ131" s="511"/>
      <c r="AK131" s="527">
        <v>6408417</v>
      </c>
      <c r="AL131" s="499"/>
      <c r="AM131" s="499"/>
      <c r="AN131" s="499"/>
      <c r="AO131" s="511"/>
      <c r="AP131" s="553"/>
      <c r="AQ131" s="561"/>
      <c r="AR131" s="561"/>
      <c r="AS131" s="561"/>
      <c r="AT131" s="571"/>
      <c r="AU131" s="586"/>
      <c r="AV131" s="586"/>
      <c r="AW131" s="586"/>
      <c r="AX131" s="596" t="s">
        <v>480</v>
      </c>
      <c r="AY131" s="391"/>
      <c r="AZ131" s="391"/>
      <c r="BA131" s="391"/>
      <c r="BB131" s="391"/>
      <c r="BC131" s="391"/>
      <c r="BD131" s="391"/>
      <c r="BE131" s="621"/>
      <c r="BF131" s="626">
        <v>58</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33</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506</v>
      </c>
      <c r="W132" s="472"/>
      <c r="X132" s="472"/>
      <c r="Y132" s="472"/>
      <c r="Z132" s="488"/>
      <c r="AA132" s="495">
        <v>8.9046569239999993</v>
      </c>
      <c r="AB132" s="500"/>
      <c r="AC132" s="500"/>
      <c r="AD132" s="500"/>
      <c r="AE132" s="512"/>
      <c r="AF132" s="528">
        <v>8.6374796410000005</v>
      </c>
      <c r="AG132" s="500"/>
      <c r="AH132" s="500"/>
      <c r="AI132" s="500"/>
      <c r="AJ132" s="512"/>
      <c r="AK132" s="528">
        <v>7.7867123820000002</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93</v>
      </c>
      <c r="W133" s="414"/>
      <c r="X133" s="414"/>
      <c r="Y133" s="414"/>
      <c r="Z133" s="489"/>
      <c r="AA133" s="496">
        <v>8.5</v>
      </c>
      <c r="AB133" s="501"/>
      <c r="AC133" s="501"/>
      <c r="AD133" s="501"/>
      <c r="AE133" s="513"/>
      <c r="AF133" s="496">
        <v>8.5</v>
      </c>
      <c r="AG133" s="501"/>
      <c r="AH133" s="501"/>
      <c r="AI133" s="501"/>
      <c r="AJ133" s="513"/>
      <c r="AK133" s="496">
        <v>8.4</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4"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wlq2MYNQC4Jvv68AeZvrSuk1HOSUmdH0gGdlVWLPEzMg4uJxKDIEmiUYYTv4btIxN7FUhByQ1SFBaJ6YdkxqQw==" saltValue="lNFM5GcPBuCfDu4yj92M8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0" zoomScaleNormal="85" zoomScaleSheetLayoutView="80" workbookViewId="0">
      <selection activeCell="L56" sqref="L56"/>
    </sheetView>
  </sheetViews>
  <sheetFormatPr defaultColWidth="0" defaultRowHeight="13.5" customHeight="1" zeroHeight="1"/>
  <cols>
    <col min="1" max="120" width="2.77734375" style="735" customWidth="1"/>
    <col min="121" max="121" width="0" style="736" hidden="1" customWidth="1"/>
    <col min="122" max="16384" width="9" style="736" hidden="1" customWidth="1"/>
  </cols>
  <sheetData>
    <row r="1" spans="1:120" ht="13.2">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36"/>
    </row>
    <row r="17" spans="119:120" ht="13.2">
      <c r="DP17" s="736"/>
    </row>
    <row r="18" spans="119:120" ht="13.2"/>
    <row r="19" spans="119:120" ht="13.2"/>
    <row r="20" spans="119:120" ht="13.2">
      <c r="DO20" s="736"/>
      <c r="DP20" s="736"/>
    </row>
    <row r="21" spans="119:120" ht="13.2">
      <c r="DP21" s="736"/>
    </row>
    <row r="22" spans="119:120" ht="13.2"/>
    <row r="23" spans="119:120" ht="13.2">
      <c r="DO23" s="736"/>
      <c r="DP23" s="736"/>
    </row>
    <row r="24" spans="119:120" ht="13.2">
      <c r="DP24" s="736"/>
    </row>
    <row r="25" spans="119:120" ht="13.2">
      <c r="DP25" s="736"/>
    </row>
    <row r="26" spans="119:120" ht="13.2">
      <c r="DO26" s="736"/>
      <c r="DP26" s="736"/>
    </row>
    <row r="27" spans="119:120" ht="13.2"/>
    <row r="28" spans="119:120" ht="13.2">
      <c r="DO28" s="736"/>
      <c r="DP28" s="736"/>
    </row>
    <row r="29" spans="119:120" ht="13.2">
      <c r="DP29" s="736"/>
    </row>
    <row r="30" spans="119:120" ht="13.2"/>
    <row r="31" spans="119:120" ht="13.2">
      <c r="DO31" s="736"/>
      <c r="DP31" s="736"/>
    </row>
    <row r="32" spans="119:120" ht="13.2"/>
    <row r="33" spans="98:120" ht="13.2">
      <c r="DO33" s="736"/>
      <c r="DP33" s="736"/>
    </row>
    <row r="34" spans="98:120" ht="13.2">
      <c r="DM34" s="736"/>
    </row>
    <row r="35" spans="98:120" ht="13.2">
      <c r="CT35" s="736"/>
      <c r="CU35" s="736"/>
      <c r="CV35" s="736"/>
      <c r="CY35" s="736"/>
      <c r="CZ35" s="736"/>
      <c r="DA35" s="736"/>
      <c r="DD35" s="736"/>
      <c r="DE35" s="736"/>
      <c r="DF35" s="736"/>
      <c r="DI35" s="736"/>
      <c r="DJ35" s="736"/>
      <c r="DK35" s="736"/>
      <c r="DM35" s="736"/>
      <c r="DN35" s="736"/>
      <c r="DO35" s="736"/>
      <c r="DP35" s="736"/>
    </row>
    <row r="36" spans="98:120" ht="13.2"/>
    <row r="37" spans="98:120" ht="13.2">
      <c r="CW37" s="736"/>
      <c r="DB37" s="736"/>
      <c r="DG37" s="736"/>
      <c r="DL37" s="736"/>
      <c r="DP37" s="736"/>
    </row>
    <row r="38" spans="98:120" ht="13.2">
      <c r="CT38" s="736"/>
      <c r="CU38" s="736"/>
      <c r="CV38" s="736"/>
      <c r="CW38" s="736"/>
      <c r="CY38" s="736"/>
      <c r="CZ38" s="736"/>
      <c r="DA38" s="736"/>
      <c r="DB38" s="736"/>
      <c r="DD38" s="736"/>
      <c r="DE38" s="736"/>
      <c r="DF38" s="736"/>
      <c r="DG38" s="736"/>
      <c r="DI38" s="736"/>
      <c r="DJ38" s="736"/>
      <c r="DK38" s="736"/>
      <c r="DL38" s="736"/>
      <c r="DN38" s="736"/>
      <c r="DO38" s="736"/>
      <c r="DP38" s="736"/>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36"/>
      <c r="DO49" s="736"/>
      <c r="DP49" s="736"/>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36"/>
      <c r="CS63" s="736"/>
      <c r="CX63" s="736"/>
      <c r="DC63" s="736"/>
      <c r="DH63" s="736"/>
    </row>
    <row r="64" spans="22:120" ht="13.2">
      <c r="V64" s="736"/>
    </row>
    <row r="65" spans="15:120" ht="13.2">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ht="13.2">
      <c r="Q66" s="736"/>
      <c r="S66" s="736"/>
      <c r="U66" s="736"/>
      <c r="DM66" s="736"/>
    </row>
    <row r="67" spans="15:120" ht="13.2">
      <c r="O67" s="736"/>
      <c r="P67" s="736"/>
      <c r="R67" s="736"/>
      <c r="T67" s="736"/>
      <c r="Y67" s="736"/>
      <c r="CT67" s="736"/>
      <c r="CV67" s="736"/>
      <c r="CW67" s="736"/>
      <c r="CY67" s="736"/>
      <c r="DA67" s="736"/>
      <c r="DB67" s="736"/>
      <c r="DD67" s="736"/>
      <c r="DF67" s="736"/>
      <c r="DG67" s="736"/>
      <c r="DI67" s="736"/>
      <c r="DK67" s="736"/>
      <c r="DL67" s="736"/>
      <c r="DN67" s="736"/>
      <c r="DO67" s="736"/>
      <c r="DP67" s="736"/>
    </row>
    <row r="68" spans="15:120" ht="13.2"/>
    <row r="69" spans="15:120" ht="13.2"/>
    <row r="70" spans="15:120" ht="13.2"/>
    <row r="71" spans="15:120" ht="13.2"/>
    <row r="72" spans="15:120" ht="13.2">
      <c r="DP72" s="736"/>
    </row>
    <row r="73" spans="15:120" ht="13.2">
      <c r="DP73" s="736"/>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36"/>
      <c r="CX96" s="736"/>
      <c r="DC96" s="736"/>
      <c r="DH96" s="736"/>
    </row>
    <row r="97" spans="24:120" ht="13.2">
      <c r="CS97" s="736"/>
      <c r="CX97" s="736"/>
      <c r="DC97" s="736"/>
      <c r="DH97" s="736"/>
      <c r="DP97" s="735" t="s">
        <v>110</v>
      </c>
    </row>
    <row r="98" spans="24:120" ht="13.2" hidden="1">
      <c r="CS98" s="736"/>
      <c r="CX98" s="736"/>
      <c r="DC98" s="736"/>
      <c r="DH98" s="736"/>
    </row>
    <row r="99" spans="24:120" ht="13.2"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t="13.2" hidden="1">
      <c r="CT103" s="736"/>
      <c r="CV103" s="736"/>
      <c r="CW103" s="736"/>
      <c r="CY103" s="736"/>
      <c r="DA103" s="736"/>
      <c r="DB103" s="736"/>
      <c r="DD103" s="736"/>
      <c r="DF103" s="736"/>
      <c r="DG103" s="736"/>
      <c r="DI103" s="736"/>
      <c r="DK103" s="736"/>
      <c r="DL103" s="736"/>
      <c r="DM103" s="736"/>
      <c r="DN103" s="736"/>
      <c r="DO103" s="736"/>
      <c r="DP103" s="736"/>
    </row>
    <row r="104" spans="24:120" ht="13.2" hidden="1">
      <c r="CV104" s="736"/>
      <c r="CW104" s="736"/>
      <c r="DA104" s="736"/>
      <c r="DB104" s="736"/>
      <c r="DF104" s="736"/>
      <c r="DG104" s="736"/>
      <c r="DK104" s="736"/>
      <c r="DL104" s="736"/>
      <c r="DN104" s="736"/>
      <c r="DO104" s="736"/>
      <c r="DP104" s="736"/>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0" zoomScaleNormal="80" zoomScaleSheetLayoutView="55" workbookViewId="0">
      <selection activeCell="L56" sqref="L56"/>
    </sheetView>
  </sheetViews>
  <sheetFormatPr defaultColWidth="0" defaultRowHeight="13.5" customHeight="1" zeroHeight="1"/>
  <cols>
    <col min="1" max="116" width="2.6640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zxTrcIaJQW+ZK5JTtTRpb6dHU2uTI4+hv8SyFIaOfw9aRsSZe1SWVURm26I0VhHUjAk/TX2N1WMSz6GydjvOJg==" saltValue="5VVKzIdJpa1JfKlVdT8hV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80" zoomScaleSheetLayoutView="80" workbookViewId="0">
      <selection activeCell="L56" sqref="L56"/>
    </sheetView>
  </sheetViews>
  <sheetFormatPr defaultColWidth="0" defaultRowHeight="13.5" customHeight="1" zeroHeight="1"/>
  <cols>
    <col min="1" max="36" width="2.44140625" style="373" customWidth="1"/>
    <col min="37" max="44" width="17" style="373" customWidth="1"/>
    <col min="45" max="45" width="6.109375" style="737" customWidth="1"/>
    <col min="46" max="46" width="3" style="738" customWidth="1"/>
    <col min="47" max="47" width="19.109375" style="373" hidden="1" customWidth="1"/>
    <col min="48" max="52" width="12.6640625" style="373" hidden="1" customWidth="1"/>
    <col min="53" max="16384" width="8.6640625" style="373" hidden="1" customWidth="1"/>
  </cols>
  <sheetData>
    <row r="1" spans="1:46" ht="13.2">
      <c r="AS1" s="749"/>
      <c r="AT1" s="749"/>
    </row>
    <row r="2" spans="1:46" ht="13.2">
      <c r="AS2" s="749"/>
      <c r="AT2" s="749"/>
    </row>
    <row r="3" spans="1:46" ht="13.2">
      <c r="AS3" s="749"/>
      <c r="AT3" s="749"/>
    </row>
    <row r="4" spans="1:46" ht="13.2">
      <c r="AS4" s="749"/>
      <c r="AT4" s="749"/>
    </row>
    <row r="5" spans="1:46" ht="16.2">
      <c r="A5" s="740" t="s">
        <v>507</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ht="13.2">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335</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97</v>
      </c>
      <c r="AP7" s="807"/>
      <c r="AQ7" s="818" t="s">
        <v>508</v>
      </c>
      <c r="AR7" s="832"/>
    </row>
    <row r="8" spans="1:46" ht="13.2">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509</v>
      </c>
      <c r="AQ8" s="819" t="s">
        <v>510</v>
      </c>
      <c r="AR8" s="833" t="s">
        <v>18</v>
      </c>
    </row>
    <row r="9" spans="1:46" ht="13.2">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469</v>
      </c>
      <c r="AL9" s="767"/>
      <c r="AM9" s="767"/>
      <c r="AN9" s="784"/>
      <c r="AO9" s="797">
        <v>2359532</v>
      </c>
      <c r="AP9" s="797">
        <v>106554</v>
      </c>
      <c r="AQ9" s="820">
        <v>87308</v>
      </c>
      <c r="AR9" s="834">
        <v>22</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212</v>
      </c>
      <c r="AL10" s="767"/>
      <c r="AM10" s="767"/>
      <c r="AN10" s="784"/>
      <c r="AO10" s="798">
        <v>47986</v>
      </c>
      <c r="AP10" s="798">
        <v>2167</v>
      </c>
      <c r="AQ10" s="821">
        <v>7758</v>
      </c>
      <c r="AR10" s="835">
        <v>-72.099999999999994</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401</v>
      </c>
      <c r="AL11" s="767"/>
      <c r="AM11" s="767"/>
      <c r="AN11" s="784"/>
      <c r="AO11" s="798" t="s">
        <v>206</v>
      </c>
      <c r="AP11" s="798" t="s">
        <v>206</v>
      </c>
      <c r="AQ11" s="821">
        <v>2064</v>
      </c>
      <c r="AR11" s="835" t="s">
        <v>206</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227</v>
      </c>
      <c r="AL12" s="767"/>
      <c r="AM12" s="767"/>
      <c r="AN12" s="784"/>
      <c r="AO12" s="798" t="s">
        <v>206</v>
      </c>
      <c r="AP12" s="798" t="s">
        <v>206</v>
      </c>
      <c r="AQ12" s="821">
        <v>9</v>
      </c>
      <c r="AR12" s="835" t="s">
        <v>206</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511</v>
      </c>
      <c r="AL13" s="767"/>
      <c r="AM13" s="767"/>
      <c r="AN13" s="784"/>
      <c r="AO13" s="798">
        <v>68911</v>
      </c>
      <c r="AP13" s="798">
        <v>3112</v>
      </c>
      <c r="AQ13" s="821">
        <v>2858</v>
      </c>
      <c r="AR13" s="835">
        <v>8.9</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512</v>
      </c>
      <c r="AL14" s="767"/>
      <c r="AM14" s="767"/>
      <c r="AN14" s="784"/>
      <c r="AO14" s="798">
        <v>57768</v>
      </c>
      <c r="AP14" s="798">
        <v>2609</v>
      </c>
      <c r="AQ14" s="821">
        <v>1616</v>
      </c>
      <c r="AR14" s="835">
        <v>61.4</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313</v>
      </c>
      <c r="AL15" s="768"/>
      <c r="AM15" s="768"/>
      <c r="AN15" s="785"/>
      <c r="AO15" s="798">
        <v>-194276</v>
      </c>
      <c r="AP15" s="798">
        <v>-8773</v>
      </c>
      <c r="AQ15" s="821">
        <v>-6164</v>
      </c>
      <c r="AR15" s="835">
        <v>42.3</v>
      </c>
    </row>
    <row r="16" spans="1:46" ht="13.2">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278</v>
      </c>
      <c r="AL16" s="768"/>
      <c r="AM16" s="768"/>
      <c r="AN16" s="785"/>
      <c r="AO16" s="798">
        <v>2339921</v>
      </c>
      <c r="AP16" s="798">
        <v>105668</v>
      </c>
      <c r="AQ16" s="821">
        <v>95448</v>
      </c>
      <c r="AR16" s="835">
        <v>10.7</v>
      </c>
    </row>
    <row r="17" spans="1:46" ht="13.2">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ht="13.2">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ht="13.2">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188</v>
      </c>
      <c r="AL19" s="749"/>
      <c r="AM19" s="749"/>
      <c r="AN19" s="749"/>
      <c r="AO19" s="749"/>
      <c r="AP19" s="749"/>
      <c r="AQ19" s="749"/>
      <c r="AR19" s="749"/>
    </row>
    <row r="20" spans="1:46" ht="13.2">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513</v>
      </c>
      <c r="AP20" s="809" t="s">
        <v>340</v>
      </c>
      <c r="AQ20" s="822" t="s">
        <v>43</v>
      </c>
      <c r="AR20" s="836"/>
    </row>
    <row r="21" spans="1:46" s="739" customFormat="1" ht="13.2">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514</v>
      </c>
      <c r="AL21" s="770"/>
      <c r="AM21" s="770"/>
      <c r="AN21" s="787"/>
      <c r="AO21" s="800">
        <v>10.39</v>
      </c>
      <c r="AP21" s="810">
        <v>8.85</v>
      </c>
      <c r="AQ21" s="823">
        <v>1.54</v>
      </c>
      <c r="AR21" s="750"/>
      <c r="AS21" s="842"/>
      <c r="AT21" s="741"/>
    </row>
    <row r="22" spans="1:46" s="739" customFormat="1" ht="13.2">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515</v>
      </c>
      <c r="AL22" s="770"/>
      <c r="AM22" s="770"/>
      <c r="AN22" s="787"/>
      <c r="AO22" s="801">
        <v>94.5</v>
      </c>
      <c r="AP22" s="811">
        <v>97.5</v>
      </c>
      <c r="AQ22" s="824">
        <v>-3</v>
      </c>
      <c r="AR22" s="812"/>
      <c r="AS22" s="842"/>
      <c r="AT22" s="741"/>
    </row>
    <row r="23" spans="1:46" s="739" customFormat="1" ht="13.2">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ht="13.2">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ht="13.2">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ht="13.2">
      <c r="A26" s="743" t="s">
        <v>516</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ht="13.2">
      <c r="A27" s="744"/>
      <c r="AO27" s="749"/>
      <c r="AP27" s="749"/>
      <c r="AQ27" s="749"/>
      <c r="AR27" s="749"/>
      <c r="AS27" s="749"/>
      <c r="AT27" s="749"/>
    </row>
    <row r="28" spans="1:46" ht="16.2">
      <c r="A28" s="740" t="s">
        <v>269</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ht="13.2">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61</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97</v>
      </c>
      <c r="AP30" s="807"/>
      <c r="AQ30" s="818" t="s">
        <v>508</v>
      </c>
      <c r="AR30" s="832"/>
    </row>
    <row r="31" spans="1:46" ht="13.2">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509</v>
      </c>
      <c r="AQ31" s="819" t="s">
        <v>510</v>
      </c>
      <c r="AR31" s="833" t="s">
        <v>18</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517</v>
      </c>
      <c r="AL32" s="771"/>
      <c r="AM32" s="771"/>
      <c r="AN32" s="788"/>
      <c r="AO32" s="798">
        <v>1184368</v>
      </c>
      <c r="AP32" s="798">
        <v>53485</v>
      </c>
      <c r="AQ32" s="825">
        <v>54035</v>
      </c>
      <c r="AR32" s="835">
        <v>-1</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518</v>
      </c>
      <c r="AL33" s="771"/>
      <c r="AM33" s="771"/>
      <c r="AN33" s="788"/>
      <c r="AO33" s="798" t="s">
        <v>206</v>
      </c>
      <c r="AP33" s="798" t="s">
        <v>206</v>
      </c>
      <c r="AQ33" s="825" t="s">
        <v>206</v>
      </c>
      <c r="AR33" s="835" t="s">
        <v>206</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71</v>
      </c>
      <c r="AL34" s="771"/>
      <c r="AM34" s="771"/>
      <c r="AN34" s="788"/>
      <c r="AO34" s="798" t="s">
        <v>206</v>
      </c>
      <c r="AP34" s="798" t="s">
        <v>206</v>
      </c>
      <c r="AQ34" s="825">
        <v>20</v>
      </c>
      <c r="AR34" s="835" t="s">
        <v>206</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519</v>
      </c>
      <c r="AL35" s="771"/>
      <c r="AM35" s="771"/>
      <c r="AN35" s="788"/>
      <c r="AO35" s="798">
        <v>400332</v>
      </c>
      <c r="AP35" s="798">
        <v>18079</v>
      </c>
      <c r="AQ35" s="825">
        <v>18791</v>
      </c>
      <c r="AR35" s="835">
        <v>-3.8</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37</v>
      </c>
      <c r="AL36" s="771"/>
      <c r="AM36" s="771"/>
      <c r="AN36" s="788"/>
      <c r="AO36" s="798" t="s">
        <v>206</v>
      </c>
      <c r="AP36" s="798" t="s">
        <v>206</v>
      </c>
      <c r="AQ36" s="825">
        <v>2664</v>
      </c>
      <c r="AR36" s="835" t="s">
        <v>206</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353</v>
      </c>
      <c r="AL37" s="771"/>
      <c r="AM37" s="771"/>
      <c r="AN37" s="788"/>
      <c r="AO37" s="798" t="s">
        <v>206</v>
      </c>
      <c r="AP37" s="798" t="s">
        <v>206</v>
      </c>
      <c r="AQ37" s="825">
        <v>620</v>
      </c>
      <c r="AR37" s="835" t="s">
        <v>206</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520</v>
      </c>
      <c r="AL38" s="772"/>
      <c r="AM38" s="772"/>
      <c r="AN38" s="789"/>
      <c r="AO38" s="802" t="s">
        <v>206</v>
      </c>
      <c r="AP38" s="802" t="s">
        <v>206</v>
      </c>
      <c r="AQ38" s="826">
        <v>2</v>
      </c>
      <c r="AR38" s="824" t="s">
        <v>206</v>
      </c>
      <c r="AS38" s="845"/>
    </row>
    <row r="39" spans="1:46" ht="13.2">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95</v>
      </c>
      <c r="AL39" s="772"/>
      <c r="AM39" s="772"/>
      <c r="AN39" s="789"/>
      <c r="AO39" s="798">
        <v>-123360</v>
      </c>
      <c r="AP39" s="798">
        <v>-5571</v>
      </c>
      <c r="AQ39" s="825">
        <v>-4196</v>
      </c>
      <c r="AR39" s="835">
        <v>32.799999999999997</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521</v>
      </c>
      <c r="AL40" s="771"/>
      <c r="AM40" s="771"/>
      <c r="AN40" s="788"/>
      <c r="AO40" s="798">
        <v>-962335</v>
      </c>
      <c r="AP40" s="798">
        <v>-43458</v>
      </c>
      <c r="AQ40" s="825">
        <v>-50476</v>
      </c>
      <c r="AR40" s="835">
        <v>-13.9</v>
      </c>
      <c r="AS40" s="845"/>
    </row>
    <row r="41" spans="1:46" ht="13.2">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388</v>
      </c>
      <c r="AL41" s="773"/>
      <c r="AM41" s="773"/>
      <c r="AN41" s="790"/>
      <c r="AO41" s="798">
        <v>499005</v>
      </c>
      <c r="AP41" s="798">
        <v>22535</v>
      </c>
      <c r="AQ41" s="825">
        <v>21460</v>
      </c>
      <c r="AR41" s="835">
        <v>5</v>
      </c>
      <c r="AS41" s="845"/>
    </row>
    <row r="42" spans="1:46" ht="13.2">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403</v>
      </c>
      <c r="AL42" s="749"/>
      <c r="AM42" s="749"/>
      <c r="AN42" s="749"/>
      <c r="AO42" s="749"/>
      <c r="AP42" s="749"/>
      <c r="AQ42" s="812"/>
      <c r="AR42" s="812"/>
      <c r="AS42" s="845"/>
    </row>
    <row r="43" spans="1:46" ht="13.2">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ht="13.2">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ht="13.2">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ht="13.2">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522</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ht="13.2">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523</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97</v>
      </c>
      <c r="AN49" s="791" t="s">
        <v>447</v>
      </c>
      <c r="AO49" s="803"/>
      <c r="AP49" s="803"/>
      <c r="AQ49" s="803"/>
      <c r="AR49" s="837"/>
    </row>
    <row r="50" spans="1:44" ht="13.2">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499</v>
      </c>
      <c r="AO50" s="804" t="s">
        <v>500</v>
      </c>
      <c r="AP50" s="815" t="s">
        <v>524</v>
      </c>
      <c r="AQ50" s="828" t="s">
        <v>384</v>
      </c>
      <c r="AR50" s="838" t="s">
        <v>525</v>
      </c>
    </row>
    <row r="51" spans="1:44" ht="13.2">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240</v>
      </c>
      <c r="AL51" s="774"/>
      <c r="AM51" s="780">
        <v>2074637</v>
      </c>
      <c r="AN51" s="793">
        <v>87331</v>
      </c>
      <c r="AO51" s="805">
        <v>25.5</v>
      </c>
      <c r="AP51" s="816">
        <v>68468</v>
      </c>
      <c r="AQ51" s="829">
        <v>3.9</v>
      </c>
      <c r="AR51" s="839">
        <v>21.6</v>
      </c>
    </row>
    <row r="52" spans="1:44" ht="13.2">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280</v>
      </c>
      <c r="AM52" s="781">
        <v>868033</v>
      </c>
      <c r="AN52" s="794">
        <v>36540</v>
      </c>
      <c r="AO52" s="806">
        <v>-7.2</v>
      </c>
      <c r="AP52" s="817">
        <v>34140</v>
      </c>
      <c r="AQ52" s="830">
        <v>-6.4</v>
      </c>
      <c r="AR52" s="840">
        <v>-0.8</v>
      </c>
    </row>
    <row r="53" spans="1:44" ht="13.2">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526</v>
      </c>
      <c r="AL53" s="774"/>
      <c r="AM53" s="780">
        <v>1810418</v>
      </c>
      <c r="AN53" s="793">
        <v>77484</v>
      </c>
      <c r="AO53" s="805">
        <v>-11.3</v>
      </c>
      <c r="AP53" s="816">
        <v>69729</v>
      </c>
      <c r="AQ53" s="829">
        <v>1.8</v>
      </c>
      <c r="AR53" s="839">
        <v>-13.1</v>
      </c>
    </row>
    <row r="54" spans="1:44" ht="13.2">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280</v>
      </c>
      <c r="AM54" s="781">
        <v>778292</v>
      </c>
      <c r="AN54" s="794">
        <v>33310</v>
      </c>
      <c r="AO54" s="806">
        <v>-8.8000000000000007</v>
      </c>
      <c r="AP54" s="817">
        <v>38908</v>
      </c>
      <c r="AQ54" s="830">
        <v>14</v>
      </c>
      <c r="AR54" s="840">
        <v>-22.8</v>
      </c>
    </row>
    <row r="55" spans="1:44" ht="13.2">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527</v>
      </c>
      <c r="AL55" s="774"/>
      <c r="AM55" s="780">
        <v>1769855</v>
      </c>
      <c r="AN55" s="793">
        <v>77131</v>
      </c>
      <c r="AO55" s="805">
        <v>-0.5</v>
      </c>
      <c r="AP55" s="816">
        <v>74581</v>
      </c>
      <c r="AQ55" s="829">
        <v>7</v>
      </c>
      <c r="AR55" s="839">
        <v>-7.5</v>
      </c>
    </row>
    <row r="56" spans="1:44" ht="13.2">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280</v>
      </c>
      <c r="AM56" s="781">
        <v>885839</v>
      </c>
      <c r="AN56" s="794">
        <v>38605</v>
      </c>
      <c r="AO56" s="806">
        <v>15.9</v>
      </c>
      <c r="AP56" s="817">
        <v>41563</v>
      </c>
      <c r="AQ56" s="830">
        <v>6.8</v>
      </c>
      <c r="AR56" s="840">
        <v>9.1</v>
      </c>
    </row>
    <row r="57" spans="1:44" ht="13.2">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484</v>
      </c>
      <c r="AL57" s="774"/>
      <c r="AM57" s="780">
        <v>2004379</v>
      </c>
      <c r="AN57" s="793">
        <v>88764</v>
      </c>
      <c r="AO57" s="805">
        <v>15.1</v>
      </c>
      <c r="AP57" s="816">
        <v>76347</v>
      </c>
      <c r="AQ57" s="829">
        <v>2.4</v>
      </c>
      <c r="AR57" s="839">
        <v>12.7</v>
      </c>
    </row>
    <row r="58" spans="1:44" ht="13.2">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280</v>
      </c>
      <c r="AM58" s="781">
        <v>1172657</v>
      </c>
      <c r="AN58" s="794">
        <v>51931</v>
      </c>
      <c r="AO58" s="806">
        <v>34.5</v>
      </c>
      <c r="AP58" s="817">
        <v>41762</v>
      </c>
      <c r="AQ58" s="830">
        <v>0.5</v>
      </c>
      <c r="AR58" s="840">
        <v>34</v>
      </c>
    </row>
    <row r="59" spans="1:44" ht="13.2">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528</v>
      </c>
      <c r="AL59" s="774"/>
      <c r="AM59" s="780">
        <v>1750430</v>
      </c>
      <c r="AN59" s="793">
        <v>79048</v>
      </c>
      <c r="AO59" s="805">
        <v>-10.9</v>
      </c>
      <c r="AP59" s="816">
        <v>69604</v>
      </c>
      <c r="AQ59" s="829">
        <v>-8.8000000000000007</v>
      </c>
      <c r="AR59" s="839">
        <v>-2.1</v>
      </c>
    </row>
    <row r="60" spans="1:44" ht="13.2">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280</v>
      </c>
      <c r="AM60" s="781">
        <v>1219601</v>
      </c>
      <c r="AN60" s="794">
        <v>55076</v>
      </c>
      <c r="AO60" s="806">
        <v>6.1</v>
      </c>
      <c r="AP60" s="817">
        <v>36247</v>
      </c>
      <c r="AQ60" s="830">
        <v>-13.2</v>
      </c>
      <c r="AR60" s="840">
        <v>19.3</v>
      </c>
    </row>
    <row r="61" spans="1:44" ht="13.2">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529</v>
      </c>
      <c r="AL61" s="777"/>
      <c r="AM61" s="780">
        <v>1881944</v>
      </c>
      <c r="AN61" s="793">
        <v>81952</v>
      </c>
      <c r="AO61" s="805">
        <v>3.6</v>
      </c>
      <c r="AP61" s="816">
        <v>71746</v>
      </c>
      <c r="AQ61" s="831">
        <v>1.3</v>
      </c>
      <c r="AR61" s="839">
        <v>2.2999999999999998</v>
      </c>
    </row>
    <row r="62" spans="1:44" ht="13.2">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280</v>
      </c>
      <c r="AM62" s="781">
        <v>984884</v>
      </c>
      <c r="AN62" s="794">
        <v>43092</v>
      </c>
      <c r="AO62" s="806">
        <v>8.1</v>
      </c>
      <c r="AP62" s="817">
        <v>38524</v>
      </c>
      <c r="AQ62" s="830">
        <v>0.3</v>
      </c>
      <c r="AR62" s="840">
        <v>7.8</v>
      </c>
    </row>
    <row r="63" spans="1:44" ht="13.2">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ht="13.2">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ht="13.2">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ht="13.2">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t="13.2" hidden="1">
      <c r="AK70" s="749"/>
      <c r="AL70" s="749"/>
      <c r="AM70" s="749"/>
      <c r="AN70" s="749"/>
      <c r="AO70" s="749"/>
      <c r="AP70" s="749"/>
      <c r="AQ70" s="749"/>
      <c r="AR70" s="749"/>
    </row>
    <row r="71" spans="1:46" ht="13.2" hidden="1">
      <c r="AK71" s="749"/>
      <c r="AL71" s="749"/>
      <c r="AM71" s="749"/>
      <c r="AN71" s="749"/>
      <c r="AO71" s="749"/>
      <c r="AP71" s="749"/>
      <c r="AQ71" s="749"/>
      <c r="AR71" s="749"/>
    </row>
    <row r="72" spans="1:46" ht="13.2" hidden="1">
      <c r="AK72" s="749"/>
      <c r="AL72" s="749"/>
      <c r="AM72" s="749"/>
      <c r="AN72" s="749"/>
      <c r="AO72" s="749"/>
      <c r="AP72" s="749"/>
      <c r="AQ72" s="749"/>
      <c r="AR72" s="749"/>
    </row>
    <row r="73" spans="1:46" ht="13.2" hidden="1">
      <c r="AK73" s="749"/>
      <c r="AL73" s="749"/>
      <c r="AM73" s="749"/>
      <c r="AN73" s="749"/>
      <c r="AO73" s="749"/>
      <c r="AP73" s="749"/>
      <c r="AQ73" s="749"/>
      <c r="AR73" s="749"/>
    </row>
  </sheetData>
  <sheetProtection algorithmName="SHA-512" hashValue="h8xvSPzNXlD6dXHL9Lod8HXJA/7MPck/wKML/pQp0ue+/VGiV1pRmZOVN+1i+VMzzJE43sp1CFYkJSsBSIQNzA==" saltValue="jat8BvQ2StlkKc6o2uJl2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59"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0" zoomScaleNormal="80" zoomScaleSheetLayoutView="55" workbookViewId="0">
      <selection activeCell="L56" sqref="L56"/>
    </sheetView>
  </sheetViews>
  <sheetFormatPr defaultColWidth="0" defaultRowHeight="13.5" customHeight="1" zeroHeight="1"/>
  <cols>
    <col min="1" max="125" width="2.441406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ht="13.2">
      <c r="B2" s="736"/>
      <c r="DG2" s="736"/>
    </row>
    <row r="3" spans="2:125" ht="13.2">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ht="13.2"/>
    <row r="5" spans="2:125" ht="13.2"/>
    <row r="6" spans="2:125" ht="13.2"/>
    <row r="7" spans="2:125" ht="13.2"/>
    <row r="8" spans="2:125" ht="13.2"/>
    <row r="9" spans="2:125" ht="13.2">
      <c r="DU9" s="736"/>
    </row>
    <row r="10" spans="2:125" ht="13.2"/>
    <row r="11" spans="2:125" ht="13.2"/>
    <row r="12" spans="2:125" ht="13.2"/>
    <row r="13" spans="2:125" ht="13.2"/>
    <row r="14" spans="2:125" ht="13.2"/>
    <row r="15" spans="2:125" ht="13.2"/>
    <row r="16" spans="2:125" ht="13.2"/>
    <row r="17" spans="125:125" ht="13.2">
      <c r="DU17" s="736"/>
    </row>
    <row r="18" spans="125:125" ht="13.2"/>
    <row r="19" spans="125:125" ht="13.2"/>
    <row r="20" spans="125:125" ht="13.2">
      <c r="DU20" s="736"/>
    </row>
    <row r="21" spans="125:125" ht="13.2">
      <c r="DU21" s="736"/>
    </row>
    <row r="22" spans="125:125" ht="13.2"/>
    <row r="23" spans="125:125" ht="13.2"/>
    <row r="24" spans="125:125" ht="13.2"/>
    <row r="25" spans="125:125" ht="13.2"/>
    <row r="26" spans="125:125" ht="13.2"/>
    <row r="27" spans="125:125" ht="13.2"/>
    <row r="28" spans="125:125" ht="13.2">
      <c r="DU28" s="736"/>
    </row>
    <row r="29" spans="125:125" ht="13.2"/>
    <row r="30" spans="125:125" ht="13.2"/>
    <row r="31" spans="125:125" ht="13.2"/>
    <row r="32" spans="125:125" ht="13.2"/>
    <row r="33" spans="2:125" ht="13.2">
      <c r="B33" s="736"/>
      <c r="G33" s="736"/>
      <c r="I33" s="736"/>
    </row>
    <row r="34" spans="2:125" ht="13.2">
      <c r="C34" s="736"/>
      <c r="P34" s="736"/>
      <c r="DE34" s="736"/>
      <c r="DH34" s="736"/>
    </row>
    <row r="35" spans="2:125" ht="13.2">
      <c r="D35" s="736"/>
      <c r="E35" s="736"/>
      <c r="DG35" s="736"/>
      <c r="DJ35" s="736"/>
      <c r="DP35" s="736"/>
      <c r="DQ35" s="736"/>
      <c r="DR35" s="736"/>
      <c r="DS35" s="736"/>
      <c r="DT35" s="736"/>
      <c r="DU35" s="736"/>
    </row>
    <row r="36" spans="2:125" ht="13.2">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ht="13.2">
      <c r="DU37" s="736"/>
    </row>
    <row r="38" spans="2:125" ht="13.2">
      <c r="DT38" s="736"/>
      <c r="DU38" s="736"/>
    </row>
    <row r="39" spans="2:125" ht="13.2"/>
    <row r="40" spans="2:125" ht="13.2">
      <c r="DH40" s="736"/>
    </row>
    <row r="41" spans="2:125" ht="13.2">
      <c r="DE41" s="736"/>
    </row>
    <row r="42" spans="2:125" ht="13.2">
      <c r="DG42" s="736"/>
      <c r="DJ42" s="736"/>
    </row>
    <row r="43" spans="2:125" ht="13.2">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ht="13.2">
      <c r="DU44" s="736"/>
    </row>
    <row r="45" spans="2:125" ht="13.2"/>
    <row r="46" spans="2:125" ht="13.2"/>
    <row r="47" spans="2:125" ht="13.2"/>
    <row r="48" spans="2:125" ht="13.2">
      <c r="DT48" s="736"/>
      <c r="DU48" s="736"/>
    </row>
    <row r="49" spans="120:125" ht="13.2">
      <c r="DU49" s="736"/>
    </row>
    <row r="50" spans="120:125" ht="13.2">
      <c r="DU50" s="736"/>
    </row>
    <row r="51" spans="120:125" ht="13.2">
      <c r="DP51" s="736"/>
      <c r="DQ51" s="736"/>
      <c r="DR51" s="736"/>
      <c r="DS51" s="736"/>
      <c r="DT51" s="736"/>
      <c r="DU51" s="736"/>
    </row>
    <row r="52" spans="120:125" ht="13.2"/>
    <row r="53" spans="120:125" ht="13.2"/>
    <row r="54" spans="120:125" ht="13.2">
      <c r="DU54" s="736"/>
    </row>
    <row r="55" spans="120:125" ht="13.2"/>
    <row r="56" spans="120:125" ht="13.2"/>
    <row r="57" spans="120:125" ht="13.2"/>
    <row r="58" spans="120:125" ht="13.2">
      <c r="DU58" s="736"/>
    </row>
    <row r="59" spans="120:125" ht="13.2"/>
    <row r="60" spans="120:125" ht="13.2"/>
    <row r="61" spans="120:125" ht="13.2"/>
    <row r="62" spans="120:125" ht="13.2"/>
    <row r="63" spans="120:125" ht="13.2">
      <c r="DU63" s="736"/>
    </row>
    <row r="64" spans="120:125" ht="13.2">
      <c r="DT64" s="736"/>
      <c r="DU64" s="736"/>
    </row>
    <row r="65" spans="123:125" ht="13.2"/>
    <row r="66" spans="123:125" ht="13.2"/>
    <row r="67" spans="123:125" ht="13.2"/>
    <row r="68" spans="123:125" ht="13.2"/>
    <row r="69" spans="123:125" ht="13.2">
      <c r="DS69" s="736"/>
      <c r="DT69" s="736"/>
      <c r="DU69" s="736"/>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36"/>
    </row>
    <row r="83" spans="116:125" ht="13.2">
      <c r="DM83" s="736"/>
      <c r="DN83" s="736"/>
      <c r="DO83" s="736"/>
      <c r="DP83" s="736"/>
      <c r="DQ83" s="736"/>
      <c r="DR83" s="736"/>
      <c r="DS83" s="736"/>
      <c r="DT83" s="736"/>
      <c r="DU83" s="736"/>
    </row>
    <row r="84" spans="116:125" ht="13.2"/>
    <row r="85" spans="116:125" ht="13.2"/>
    <row r="86" spans="116:125" ht="13.2"/>
    <row r="87" spans="116:125" ht="13.2"/>
    <row r="88" spans="116:125" ht="13.2">
      <c r="DU88" s="736"/>
    </row>
    <row r="89" spans="116:125" ht="13.2"/>
    <row r="90" spans="116:125" ht="13.2"/>
    <row r="91" spans="116:125" ht="13.2"/>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110</v>
      </c>
    </row>
    <row r="121" spans="125:125" ht="13.5" hidden="1" customHeight="1">
      <c r="DU121" s="736"/>
    </row>
  </sheetData>
  <sheetProtection algorithmName="SHA-512" hashValue="73rGE3Vs8xW8NQBwESEncbq+ZMZ3oxQVw9FB/m8zqI/bPwjaZgZw5Hd2U8+V2IUeWS5D6bTngqYVpWAt0U/r+Q==" saltValue="hx7pZJYNogpD4HqRcQ1RA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0" zoomScaleNormal="80" zoomScaleSheetLayoutView="55" workbookViewId="0">
      <selection activeCell="L56" sqref="L56"/>
    </sheetView>
  </sheetViews>
  <sheetFormatPr defaultColWidth="0" defaultRowHeight="13.5" customHeight="1" zeroHeight="1"/>
  <cols>
    <col min="1" max="125" width="2.441406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ht="13.2">
      <c r="B2" s="736"/>
      <c r="T2" s="736"/>
    </row>
    <row r="3" spans="1:125" ht="13.2">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36"/>
      <c r="G33" s="736"/>
      <c r="I33" s="736"/>
    </row>
    <row r="34" spans="2:125" ht="13.2">
      <c r="C34" s="736"/>
      <c r="P34" s="736"/>
      <c r="R34" s="736"/>
      <c r="U34" s="736"/>
    </row>
    <row r="35" spans="2:125" ht="13.2">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ht="13.2">
      <c r="F36" s="736"/>
      <c r="H36" s="736"/>
      <c r="J36" s="736"/>
      <c r="K36" s="736"/>
      <c r="L36" s="736"/>
      <c r="M36" s="736"/>
      <c r="N36" s="736"/>
      <c r="O36" s="736"/>
      <c r="Q36" s="736"/>
      <c r="S36" s="736"/>
      <c r="V36" s="736"/>
    </row>
    <row r="37" spans="2:125" ht="13.2"/>
    <row r="38" spans="2:125" ht="13.2"/>
    <row r="39" spans="2:125" ht="13.2"/>
    <row r="40" spans="2:125" ht="13.2">
      <c r="U40" s="736"/>
    </row>
    <row r="41" spans="2:125" ht="13.2">
      <c r="R41" s="736"/>
    </row>
    <row r="42" spans="2:125" ht="13.2">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ht="13.2">
      <c r="Q43" s="736"/>
      <c r="S43" s="736"/>
      <c r="V43" s="736"/>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110</v>
      </c>
    </row>
  </sheetData>
  <sheetProtection algorithmName="SHA-512" hashValue="XM7Kh/9SuzzRyk80je7zKml6i11BD6jLXeVmSEVnxUnFJbn7PIo0RItlPxAlArX8Y/Mx8E2Yz0Ksz2My+AYkNQ==" saltValue="uwuMpr02Xhcq0Lp4G6jsq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80" zoomScaleNormal="80" zoomScaleSheetLayoutView="100" workbookViewId="0">
      <selection activeCell="L56" sqref="L56"/>
    </sheetView>
  </sheetViews>
  <sheetFormatPr defaultColWidth="0" defaultRowHeight="13.5" customHeight="1" zeroHeight="1"/>
  <cols>
    <col min="1" max="1" width="8.21875" style="373" customWidth="1"/>
    <col min="2" max="16" width="14.6640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4</v>
      </c>
    </row>
    <row r="46" spans="2:10" ht="29.25" customHeight="1">
      <c r="B46" s="847" t="s">
        <v>6</v>
      </c>
      <c r="C46" s="851"/>
      <c r="D46" s="851"/>
      <c r="E46" s="855" t="s">
        <v>17</v>
      </c>
      <c r="F46" s="859" t="s">
        <v>452</v>
      </c>
      <c r="G46" s="863" t="s">
        <v>531</v>
      </c>
      <c r="H46" s="863" t="s">
        <v>532</v>
      </c>
      <c r="I46" s="863" t="s">
        <v>533</v>
      </c>
      <c r="J46" s="868" t="s">
        <v>534</v>
      </c>
    </row>
    <row r="47" spans="2:10" ht="57.75" customHeight="1">
      <c r="B47" s="848"/>
      <c r="C47" s="852" t="s">
        <v>1</v>
      </c>
      <c r="D47" s="852"/>
      <c r="E47" s="856"/>
      <c r="F47" s="860">
        <v>13.84</v>
      </c>
      <c r="G47" s="864">
        <v>16.23</v>
      </c>
      <c r="H47" s="864">
        <v>20.6</v>
      </c>
      <c r="I47" s="864">
        <v>22.81</v>
      </c>
      <c r="J47" s="869">
        <v>23.97</v>
      </c>
    </row>
    <row r="48" spans="2:10" ht="57.75" customHeight="1">
      <c r="B48" s="849"/>
      <c r="C48" s="853" t="s">
        <v>10</v>
      </c>
      <c r="D48" s="853"/>
      <c r="E48" s="857"/>
      <c r="F48" s="861">
        <v>2.82</v>
      </c>
      <c r="G48" s="865">
        <v>3.48</v>
      </c>
      <c r="H48" s="865">
        <v>3.65</v>
      </c>
      <c r="I48" s="865">
        <v>4.21</v>
      </c>
      <c r="J48" s="870">
        <v>5.92</v>
      </c>
    </row>
    <row r="49" spans="2:10" ht="57.75" customHeight="1">
      <c r="B49" s="850"/>
      <c r="C49" s="854" t="s">
        <v>16</v>
      </c>
      <c r="D49" s="854"/>
      <c r="E49" s="858"/>
      <c r="F49" s="862" t="s">
        <v>82</v>
      </c>
      <c r="G49" s="866">
        <v>3.2</v>
      </c>
      <c r="H49" s="866">
        <v>4.59</v>
      </c>
      <c r="I49" s="866">
        <v>3.45</v>
      </c>
      <c r="J49" s="871">
        <v>3.86</v>
      </c>
    </row>
    <row r="50" spans="2:10" ht="13.2"/>
  </sheetData>
  <sheetProtection algorithmName="SHA-512" hashValue="F9pPFGgnu/paq6n4ZuExZJbE8jD010AHf3RnN9w8SZJ7hcB2J1YXfK+UcFq/LLpQM30zaw9Pq9lqpivLeZs0Ig==" saltValue="GUwahMX+8IKjRTekwNO+C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2023-02-20T05:07:56Z</dcterms:created>
  <dcterms:modified xsi:type="dcterms:W3CDTF">2023-12-05T05:30:31Z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2023-12-05T05:30:31Z</vt:filetime>
  </property>
</Properties>
</file>